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480" windowHeight="4965" activeTab="0"/>
  </bookViews>
  <sheets>
    <sheet name="DANH SACH" sheetId="1" r:id="rId1"/>
    <sheet name="Ly do chua DK" sheetId="2" state="hidden" r:id="rId2"/>
    <sheet name="TK_theo nguyên nhân" sheetId="3" r:id="rId3"/>
  </sheets>
  <definedNames>
    <definedName name="_xlfn.SUMIFS" hidden="1">#NAME?</definedName>
    <definedName name="Lydochuadk">'Ly do chua DK'!$B$2:$B$15</definedName>
    <definedName name="_xlnm.Print_Area" localSheetId="0">'DANH SACH'!$A$1:$N$1120</definedName>
  </definedNames>
  <calcPr fullCalcOnLoad="1"/>
</workbook>
</file>

<file path=xl/sharedStrings.xml><?xml version="1.0" encoding="utf-8"?>
<sst xmlns="http://schemas.openxmlformats.org/spreadsheetml/2006/main" count="7658" uniqueCount="5804">
  <si>
    <t>Nguyễn Thị Kim  Loan</t>
  </si>
  <si>
    <t>ấp 4, xã Mỹ Long, huyên Cao Lãnh l</t>
  </si>
  <si>
    <t>AP:2.400</t>
  </si>
  <si>
    <t>01/QĐ-CCTHA
24/8/2015</t>
  </si>
  <si>
    <t>29/QĐ-CCTHA
19/3/2013</t>
  </si>
  <si>
    <t xml:space="preserve">Nguyễn Minh Khánh </t>
  </si>
  <si>
    <t>AP:3.350</t>
  </si>
  <si>
    <t>02/QĐ-CCTHA
24/8/2015</t>
  </si>
  <si>
    <t>149/QĐ-CCTHA
25/8/2008</t>
  </si>
  <si>
    <t>Phạm Quốc Toàn</t>
  </si>
  <si>
    <t xml:space="preserve">AP: 15.986 </t>
  </si>
  <si>
    <t>03/QĐ-CCTHA
24/8/2015</t>
  </si>
  <si>
    <t>718/QĐ-CCTHA
29/3/2012</t>
  </si>
  <si>
    <t>Phan Hoàng Anh</t>
  </si>
  <si>
    <t>AP: 50
 TTSC: 2.320</t>
  </si>
  <si>
    <t>04/QĐ-CCTHA
24/8/2015</t>
  </si>
  <si>
    <t>68/QĐ-CCTHA
15/10/2007</t>
  </si>
  <si>
    <t>Nguyễn Minh Nhựt</t>
  </si>
  <si>
    <t>AP: 120 
TTSC: 700</t>
  </si>
  <si>
    <t>05/QĐ-CCTHA
24/8/2015</t>
  </si>
  <si>
    <t>154/QĐ-CCTHA
04/11/2011</t>
  </si>
  <si>
    <t>Nguyễn Văn Lâm+Cữu</t>
  </si>
  <si>
    <t>AP: 7.275</t>
  </si>
  <si>
    <t>06/QĐ-CCTHA
28/8/2015</t>
  </si>
  <si>
    <t>626/QĐ-CCTHA
08/01/2013</t>
  </si>
  <si>
    <t>07/QĐ-CCTHA
7/8/2015</t>
  </si>
  <si>
    <t>10/QĐ-CCTHA
07/8/2015</t>
  </si>
  <si>
    <t>05/QĐ-CCTHA
07/8/2015</t>
  </si>
  <si>
    <t>Số 44/DSPT 
13/3/2012</t>
  </si>
  <si>
    <t xml:space="preserve">65/DSST,     
  24/9/2012 </t>
  </si>
  <si>
    <t xml:space="preserve">16/QĐPT,       
14/4/2011 </t>
  </si>
  <si>
    <t>71/HSPT,    
   18/11/2011</t>
  </si>
  <si>
    <t>106/DSST,       
16/9/2011</t>
  </si>
  <si>
    <t>59/DSST,     
  19/5/2011</t>
  </si>
  <si>
    <t>10/HSPT,     
  14/01/2011</t>
  </si>
  <si>
    <t>171/QĐ-CCTHA-31/7/2015</t>
  </si>
  <si>
    <t>Lý Tùng Chinh</t>
  </si>
  <si>
    <t>157/QĐ-CCTHA-31/7/2015</t>
  </si>
  <si>
    <t>Lê Minh Phung + Ngô Thị Giúp</t>
  </si>
  <si>
    <t>AP: 3.750</t>
  </si>
  <si>
    <t>31/QĐ-CCTHA 20/8/2015</t>
  </si>
  <si>
    <t>461/QĐ-CCTHA 24/12/2014</t>
  </si>
  <si>
    <t>32/QĐ-CCTHA 20/8/2015</t>
  </si>
  <si>
    <t>477/QĐ-CCTHA 24/12/2014</t>
  </si>
  <si>
    <t>Âu Thanh Tùng</t>
  </si>
  <si>
    <t>Sung công: 5.200</t>
  </si>
  <si>
    <t>34/QĐ-CCTHA 20/8/2015</t>
  </si>
  <si>
    <t>03</t>
  </si>
  <si>
    <t>Bà Nguyễn Thị Minh Hồng</t>
  </si>
  <si>
    <t>số 114, ấp Long Phú, xã Phú Thọ, huyện Tam Nông, tỉnh Đồng Tháp</t>
  </si>
  <si>
    <t>306/QĐCCTHADS, ngày 03/12/2014</t>
  </si>
  <si>
    <t>04</t>
  </si>
  <si>
    <t>Ông Trương Hoài Thanh</t>
  </si>
  <si>
    <t>Ấp Phú Thọ B, xã Phú Thọ, huyện Tam Nông, tỉnh Đồng Tháp</t>
  </si>
  <si>
    <t>05</t>
  </si>
  <si>
    <t>Ông Dương Thành Lặp</t>
  </si>
  <si>
    <t>Án phí 4340sung công quỹ Nhà nước 82779,352</t>
  </si>
  <si>
    <t>628/QĐ-CCTHADS, ngày 27/5/2013</t>
  </si>
  <si>
    <t>06</t>
  </si>
  <si>
    <t>Ông Cao Văn Nổ</t>
  </si>
  <si>
    <t>Ấp Long An A, xã Phú Thành A, huyện Tam Nông, tỉnh Đồng Tháp</t>
  </si>
  <si>
    <t>376/QĐ-CCTHADS, ngày 20/3/2014</t>
  </si>
  <si>
    <t>07</t>
  </si>
  <si>
    <t>Bà Trần Thị Duyên</t>
  </si>
  <si>
    <t>Ấp Long An B, xã Phú Thành A, huyện Tam Nông, tỉnh Đồng Tháp</t>
  </si>
  <si>
    <t>08</t>
  </si>
  <si>
    <t>Ông Nguyễn Văn Đô</t>
  </si>
  <si>
    <t>09</t>
  </si>
  <si>
    <t>Ông Võ Thanh Tuấn, bà Nguyễn Xuân Nương</t>
  </si>
  <si>
    <t>Ấp B, xã Phú Cường, huyện Tam Nông, tỉnh Đồng Tháp</t>
  </si>
  <si>
    <t>Tiền Bồi thường Ngân hàng Công Thương VN: 1.054.044.445</t>
  </si>
  <si>
    <t>10</t>
  </si>
  <si>
    <t>Bị cáo Hoàng Ngọc Gọi (teen gọi khác Nguyễn Văn Vũ)</t>
  </si>
  <si>
    <t>ấp Phú Nông, xã Phú Hiệp, huyện Tam Nông, tỉnh Đồng Tháp</t>
  </si>
  <si>
    <t>Án phí 200 sung công quỹ Nhà nước 6500</t>
  </si>
  <si>
    <t>11</t>
  </si>
  <si>
    <t>Ông Lê Văn Chạng, bà Đinh Thị Tiến</t>
  </si>
  <si>
    <t>Ấp Phú Hòa, xã Phú Thành B, huyện Tam Nông, tỉnh Đồng Tháp</t>
  </si>
  <si>
    <t>12</t>
  </si>
  <si>
    <t>Bà Nguyễn Thị Loan</t>
  </si>
  <si>
    <t>13</t>
  </si>
  <si>
    <t>Khóm 1, thị trấn Tràm Chim, huyện Tam N ông, tỉnh Đồng Tháp</t>
  </si>
  <si>
    <t>án phí 161.430, thu lợi bất chính 6.100</t>
  </si>
  <si>
    <t>14</t>
  </si>
  <si>
    <t>Lâm Thị Hồng Loan</t>
  </si>
  <si>
    <t>241 ấp Bình Hiệp A, 
xã Bình Thạnh Trung, huyện Lấp Vò, tỉnh Đồng Tháp</t>
  </si>
  <si>
    <t>Loan nộp 865 án phí DSST</t>
  </si>
  <si>
    <t>01/QĐ-CCTHA
17/8/2015</t>
  </si>
  <si>
    <t>804/QĐ-CCTHA
08/4/2015</t>
  </si>
  <si>
    <t>37/2015/QĐST-DS
03/4/2015</t>
  </si>
  <si>
    <t>Võ Thị Luyến</t>
  </si>
  <si>
    <t>187A ấp Bình Hiệp B, 
xã Bình Thạnh Trung, huyện Lấp Vò, tỉnh Đồng Tháp</t>
  </si>
  <si>
    <t xml:space="preserve">Luyến nộp 3.425 án 
phí DSST </t>
  </si>
  <si>
    <t>02/QĐ-CCTHA
17/8/2015</t>
  </si>
  <si>
    <t>1123/QĐ-CCTHA
23/6/2015</t>
  </si>
  <si>
    <t>81/2015/QĐST-DS
17/6/2015</t>
  </si>
  <si>
    <t xml:space="preserve">Luyến nộp 320 án 
phí DSST </t>
  </si>
  <si>
    <t>701/QĐ-CCTHA
17/3/2015</t>
  </si>
  <si>
    <t>29/2015/QĐST-DS
11/3/2015</t>
  </si>
  <si>
    <t xml:space="preserve">Luyến nộp 612 án 
phí DSST </t>
  </si>
  <si>
    <t>04/QĐ-CCTHA
17/8/2015</t>
  </si>
  <si>
    <t>863/QĐ-CCTHA
27/4/2015</t>
  </si>
  <si>
    <t>49/2015/QĐST-DS
21/4/2015</t>
  </si>
  <si>
    <t xml:space="preserve">Luyến nộp 262 án 
phí DSST </t>
  </si>
  <si>
    <t>05/QĐ-CCTHA
17/8/2015</t>
  </si>
  <si>
    <t>705/QĐ-CCTHA
17/3/2015</t>
  </si>
  <si>
    <t>28/2015/QĐST-DS
11/3/2015</t>
  </si>
  <si>
    <t>Nguyễn Văn Tiền
Lê Thị Hồng Hạnh</t>
  </si>
  <si>
    <t>ấp Bình Hiệp A, xã Bình Thạnh Trung</t>
  </si>
  <si>
    <t>Tiền và Hạnh nộp 
39.600 án phí DSST</t>
  </si>
  <si>
    <t>06/QĐ-CCTHA
17/8/2015</t>
  </si>
  <si>
    <t>810/QĐ-CCTHA
13/4/2015</t>
  </si>
  <si>
    <t>57/2014/DSST
20/10/2014</t>
  </si>
  <si>
    <t>Tiền và Hạnh nộp 
29.600 án phí DSST</t>
  </si>
  <si>
    <t>07/QĐ-CCTHA
17/8/2015</t>
  </si>
  <si>
    <t>809/QĐ-CCTHA
13/4/2015</t>
  </si>
  <si>
    <t>68/2014/DSST
09/9/2014</t>
  </si>
  <si>
    <t>Công ty TNHH Đức
Lợi</t>
  </si>
  <si>
    <t>ấp Bình Trung, xã 
Bình Thạnh Trung, huyện Lấp Vò, tỉnh Đồng Tháp</t>
  </si>
  <si>
    <t>nộp 57.167 án phí
 DSST</t>
  </si>
  <si>
    <t>08/QĐ-CCTHA
17/8/2015</t>
  </si>
  <si>
    <t>667/QĐ-CCTHA
13/3/2014</t>
  </si>
  <si>
    <t>41/2014/QĐST-DS
03/3/2014</t>
  </si>
  <si>
    <t>Nguyễn Thị Bông
Trần Văn Thật</t>
  </si>
  <si>
    <t>387 ấp Bình Trung, xả
Bình Thạnh Trung</t>
  </si>
  <si>
    <t>nộp 18.355 án phí 
DSST</t>
  </si>
  <si>
    <t>09/QĐ-CCTHA
17/8/2015</t>
  </si>
  <si>
    <t>767/QĐ-CCTHA
02/4/2014</t>
  </si>
  <si>
    <t>03/2014/DSST
17/02/2014</t>
  </si>
  <si>
    <t>Bùi Thị Cảnh</t>
  </si>
  <si>
    <t>426 ấp Bình Thạnh, 
xã Bình Thạnh Trung</t>
  </si>
  <si>
    <t>nộp 15 án phí HSST; 
1.375 án phí DSST;
nộp phạt 10.532</t>
  </si>
  <si>
    <t>10/QĐ-CCTHA
17/8/2015</t>
  </si>
  <si>
    <t>603/QĐ-CCTHA
03/7/2009</t>
  </si>
  <si>
    <t>18/1990/HSST
21/4/1990</t>
  </si>
  <si>
    <t>Đoàn Thành Được
Trần Thị Ngọc Lin</t>
  </si>
  <si>
    <t>153A ấp Hưng Mỹ Đông, xã Long Hưng A, huyện Lấp Vò, tỉnh Đồng Tháp</t>
  </si>
  <si>
    <t>nộp 4.650 án phí 
DSST</t>
  </si>
  <si>
    <t>11/QĐ-CCTHA
17/8/2015</t>
  </si>
  <si>
    <t>836/QĐ-CCTHA
27/4/2015</t>
  </si>
  <si>
    <t>09/2015/QĐST-DS
06/02/2015</t>
  </si>
  <si>
    <t>Nguyễn Minh Sáng</t>
  </si>
  <si>
    <t>Đỗ Sơn Hòa</t>
  </si>
  <si>
    <t xml:space="preserve">Nguyễn Quốc Tiến </t>
  </si>
  <si>
    <t>Nguyễn Thùy Trang</t>
  </si>
  <si>
    <t>Ngô Minh Tuấn-Bích Hạnh</t>
  </si>
  <si>
    <t>Phạm Thị Bích Tuyền-Đông</t>
  </si>
  <si>
    <t>Trần Quốc Bảo</t>
  </si>
  <si>
    <t>Nguyễn Văn Hùng</t>
  </si>
  <si>
    <t>Võ Thị Cúc</t>
  </si>
  <si>
    <t>Lưu Minh Hùng</t>
  </si>
  <si>
    <t>Huỳnh Văn Lai</t>
  </si>
  <si>
    <t>Đinh Ngọc Quý, Huỳnh Thị Tuyết Anh</t>
  </si>
  <si>
    <t>Lê Thị Thu Dung</t>
  </si>
  <si>
    <t>Lâm Quốc Chuyển</t>
  </si>
  <si>
    <t>Phạm Ngọc Giàu</t>
  </si>
  <si>
    <t>Dương Thị Thắm</t>
  </si>
  <si>
    <t>Nguyễn Văn Che</t>
  </si>
  <si>
    <t>Đỗ Thị Phượng</t>
  </si>
  <si>
    <t>Nguyễn Thanh Thế</t>
  </si>
  <si>
    <t>229/QĐ-CCTHA, 9/11/2010</t>
  </si>
  <si>
    <t>174/QĐST-DS,       03/11/2010</t>
  </si>
  <si>
    <t>Lê Ngọc Đến</t>
  </si>
  <si>
    <t>82/QĐ-CCTHA, 30/7/2015</t>
  </si>
  <si>
    <t>709/QĐ-CCTHA, 09/02/2011</t>
  </si>
  <si>
    <t>Hà Văn Lâm + Tâm</t>
  </si>
  <si>
    <t>76/QĐ-CCTHA, 30/7/2015</t>
  </si>
  <si>
    <t>1218/QĐ-CCTHA, 02/7/2013</t>
  </si>
  <si>
    <t>Võ Thanh Hùng</t>
  </si>
  <si>
    <t>81/QĐ-CCTHA, 30/7/2015</t>
  </si>
  <si>
    <t>Nguyễn Văn Hoanh</t>
  </si>
  <si>
    <t>86/QĐ-CCTHA, 30/7/2015</t>
  </si>
  <si>
    <t>Võ Thị Bích Ngọc</t>
  </si>
  <si>
    <t>77/QĐ-CCTHA, 30/7/2015</t>
  </si>
  <si>
    <t>1184/QĐ-CCTHA, 13/4/2015</t>
  </si>
  <si>
    <t>Trần Văn Kiệt</t>
  </si>
  <si>
    <t>83/QĐ-CCTHA, 30/7/2015</t>
  </si>
  <si>
    <t>01/QĐ-CCTHA
30/7/2015</t>
  </si>
  <si>
    <t>160/HSPT
06/5/2015
TAND - ĐT</t>
  </si>
  <si>
    <t xml:space="preserve">Khóm Mỹ Phú đất liền, TT Mỹ Thọ,  huyện Cao Lãnh, tỉnh Đồng Tháp </t>
  </si>
  <si>
    <t>29/HSST
09/05/2014</t>
  </si>
  <si>
    <t>Nguyễn Trường Tăng</t>
  </si>
  <si>
    <t>94/QĐ-CCTHA
30/07/2015</t>
  </si>
  <si>
    <t>1615/QĐ-CCTHA
18/10/2013</t>
  </si>
  <si>
    <t>44/HNGĐ-PT
07/09/2012</t>
  </si>
  <si>
    <t>Trần văn Phụng</t>
  </si>
  <si>
    <t>455/QĐ-CCTHA
06/02/2012</t>
  </si>
  <si>
    <t>07/QĐST-DS
06/01/2012</t>
  </si>
  <si>
    <t>44/QĐ-CCTHA
14/9/2015</t>
  </si>
  <si>
    <t>450/QĐ-CCTHA
06/02/2012</t>
  </si>
  <si>
    <t>153/QĐST-DS 17/11/2011
TAND HCL</t>
  </si>
  <si>
    <t>AP: 5539</t>
  </si>
  <si>
    <t>45/QĐ-CCTHA
14/9/2015</t>
  </si>
  <si>
    <t>711/QĐ-CCTHA
15/01/2015</t>
  </si>
  <si>
    <t>05/QĐST-KDTM
16/9/2014</t>
  </si>
  <si>
    <t>Huỳnh Văn Kinh, Hằng</t>
  </si>
  <si>
    <t>46/QĐ-CCTHA
14/9/2015</t>
  </si>
  <si>
    <t>472/QĐ-CCTHA
15/11/2013</t>
  </si>
  <si>
    <t>133/QĐST-DS
29/8/2013
TAND HCL</t>
  </si>
  <si>
    <t>Nguyễn Văn Công+ Lành+ Linh+ Thiện</t>
  </si>
  <si>
    <t>AP: 1.466</t>
  </si>
  <si>
    <t>47/QĐ-CCTHA
14/9/2015</t>
  </si>
  <si>
    <t>529/QĐ-CCTHA
25/11/2014</t>
  </si>
  <si>
    <t>Hồ Văn Phen</t>
  </si>
  <si>
    <t>AP:2.850</t>
  </si>
  <si>
    <t>48/QĐ-CCTHA
14/9/2015</t>
  </si>
  <si>
    <t>404/QĐ-CCTHA
05/01/2012</t>
  </si>
  <si>
    <t>87/DS-ST
22/9/2011
TAND HCL</t>
  </si>
  <si>
    <t>Bùi Đức Tài</t>
  </si>
  <si>
    <t xml:space="preserve">ấp 1, xã Phong Mỹ,  huyện Cao Lãnh, tỉnh Đồng Tháp </t>
  </si>
  <si>
    <t>AP: 523</t>
  </si>
  <si>
    <t>49/QĐ-CCTHA
14/9/2015</t>
  </si>
  <si>
    <t>262/QĐ-CCTHA
22/10/2014</t>
  </si>
  <si>
    <t xml:space="preserve">18/HSST
27/3/2014
TAND HCL
</t>
  </si>
  <si>
    <t>Trần Văn Trí</t>
  </si>
  <si>
    <t xml:space="preserve">ấp 4, xã Phong Mỹ, huyện Cao Lãnh, tỉnh Đồng Tháp </t>
  </si>
  <si>
    <t>AP: 1.747</t>
  </si>
  <si>
    <t>Ngô Quang Minh + Fan H. Lộc</t>
  </si>
  <si>
    <t>63/QĐ-CCTHA
30/7/2015</t>
  </si>
  <si>
    <t>1553/QĐ-CCTHA
05/9/2013</t>
  </si>
  <si>
    <t>53/2013/DS-ST
02/8/2013</t>
  </si>
  <si>
    <t>Lê Tấn Đức + Hiếu + Thịnh</t>
  </si>
  <si>
    <t>Cục THADS</t>
  </si>
  <si>
    <t xml:space="preserve">Các Chi cục </t>
  </si>
  <si>
    <t>Lý do chưa có điều kiện thi hành</t>
  </si>
  <si>
    <t>H Tân Hồng</t>
  </si>
  <si>
    <t>TX Hồng Ngự</t>
  </si>
  <si>
    <t>H Hồng Ngự</t>
  </si>
  <si>
    <t>IV</t>
  </si>
  <si>
    <t>H Tam Nông</t>
  </si>
  <si>
    <t>V</t>
  </si>
  <si>
    <t>H Thanh Bình</t>
  </si>
  <si>
    <t>VI</t>
  </si>
  <si>
    <t>VII</t>
  </si>
  <si>
    <t>H Cao Lãnh</t>
  </si>
  <si>
    <t>VIII</t>
  </si>
  <si>
    <t>H Tháp Mười</t>
  </si>
  <si>
    <t>IX</t>
  </si>
  <si>
    <t>H Châu Thành</t>
  </si>
  <si>
    <t>X</t>
  </si>
  <si>
    <t>XI</t>
  </si>
  <si>
    <t>H Lai Vung</t>
  </si>
  <si>
    <t xml:space="preserve">437/DSPT,       19/9/2008 </t>
  </si>
  <si>
    <t xml:space="preserve">70/QĐST-DS,       03/8/2012 </t>
  </si>
  <si>
    <t xml:space="preserve">37/QĐST-DS,      11/3/2014 </t>
  </si>
  <si>
    <t xml:space="preserve">21/QĐDS-PT,      17/5/2006 </t>
  </si>
  <si>
    <t>03/QĐ-CCTHA
17/8/2015</t>
  </si>
  <si>
    <t>Cty TNHHTMXD Thành Đô</t>
  </si>
  <si>
    <t>45/QĐ-CCTHA
30/7/2015</t>
  </si>
  <si>
    <t>238/QĐ-CCTHA
09/11/2010</t>
  </si>
  <si>
    <t>03/KDTM-ST
29/9/2010</t>
  </si>
  <si>
    <t>Hứa Quang Hổ + Hương</t>
  </si>
  <si>
    <t xml:space="preserve">698/QĐ-CCTHA
24/12/2013 </t>
  </si>
  <si>
    <t xml:space="preserve">66/2013/QĐST-DS
15/7/2013 </t>
  </si>
  <si>
    <t xml:space="preserve">697/QĐ-CCTHA
24/12/2013 </t>
  </si>
  <si>
    <t xml:space="preserve">161/2012/QĐST-DS
07/12/2012 </t>
  </si>
  <si>
    <t>Đỗ Thị Ngọc Trâm</t>
  </si>
  <si>
    <t>Nguyễn Trần Tấn Tiến</t>
  </si>
  <si>
    <t>57/QĐ-CCTHA
30/7/2015</t>
  </si>
  <si>
    <t>357/QĐ-CCTHA
19/11/2012</t>
  </si>
  <si>
    <t>58/QĐ-CCTHA
30/7/2015</t>
  </si>
  <si>
    <t>849/QĐ-CCTHA
29/3/2013</t>
  </si>
  <si>
    <t>59/QĐ-CCTHA
30/7/2015</t>
  </si>
  <si>
    <t>116/QĐCCTHA
05/10/2012</t>
  </si>
  <si>
    <t>56/QĐ-CCTHA
30/7/2015</t>
  </si>
  <si>
    <t>1122/QĐ-CCTHA
21/5/2012</t>
  </si>
  <si>
    <t>66/2012/QĐST-DS
18/5/2012</t>
  </si>
  <si>
    <t>Ng Trần Tấn Tiền + Hằng</t>
  </si>
  <si>
    <t>Nguyễn Văn Tuấn</t>
  </si>
  <si>
    <t>AP: 4489</t>
  </si>
  <si>
    <t>523/QĐ-CCTHA, 29/12/2010</t>
  </si>
  <si>
    <t>Nguyễn Thị Đẹp</t>
  </si>
  <si>
    <t>1.750.APDSST</t>
  </si>
  <si>
    <t>4.050.APDSST</t>
  </si>
  <si>
    <t>750. APDSST</t>
  </si>
  <si>
    <t>982/QĐ-CCTHA, 04/6/2010</t>
  </si>
  <si>
    <t xml:space="preserve">96/QĐST-DS,       28/5/2010 </t>
  </si>
  <si>
    <t xml:space="preserve">97/QĐST-DS,       28/5/2010 </t>
  </si>
  <si>
    <t>Bình nộp 5.100 án phí và phạt</t>
  </si>
  <si>
    <t>78/QĐCCTHADS           ,3/9/2015</t>
  </si>
  <si>
    <t>Lê Văn Dũng</t>
  </si>
  <si>
    <t>Dũng nôp 100 án phi và 5000 tiền phạt</t>
  </si>
  <si>
    <t>79/QĐCCTHA 3/9/2015</t>
  </si>
  <si>
    <t>Nguyễn Văn ÚT</t>
  </si>
  <si>
    <t>Út nộp 425 án phí HSST và tịch thu</t>
  </si>
  <si>
    <t xml:space="preserve">  </t>
  </si>
  <si>
    <t>112/QĐCCTHA          07/9/2015</t>
  </si>
  <si>
    <t>Lê Văn Hận và Nguyễn Thị Soàng</t>
  </si>
  <si>
    <t>Hận và Soàng nộp 1.689 án phí DSST</t>
  </si>
  <si>
    <t>Trần Thị Mỹ Hiền</t>
  </si>
  <si>
    <t>Hiền nộp 12.900 án phí  DSST</t>
  </si>
  <si>
    <t>Trần Văn Hiền và Như</t>
  </si>
  <si>
    <t>Hiền và Như nộp 875 án phí  DSST</t>
  </si>
  <si>
    <t>Phạm Thị Quyền</t>
  </si>
  <si>
    <t>Quyền nộp 1.525 án phí   DSST</t>
  </si>
  <si>
    <t>Hà Văn Trảng và Hà</t>
  </si>
  <si>
    <t>Trảng và Hà nộp 2.144 án phí  DSST</t>
  </si>
  <si>
    <t>Phan Văn Lâm và Ấm</t>
  </si>
  <si>
    <t>Lâm và Ấm nộp 1.100 án phí  DSST</t>
  </si>
  <si>
    <t>Phạm Thị Mai</t>
  </si>
  <si>
    <t>Mai  nộp 5.200 án phí HSST và phạt</t>
  </si>
  <si>
    <t>Nguyễn Văn Chăng</t>
  </si>
  <si>
    <t>Chăng nộp 4.570 án phí HSST và phạt</t>
  </si>
  <si>
    <t>Thúy nộp 3.500 án phí DSST</t>
  </si>
  <si>
    <t>Đỗ Thị Huệ và Vinh</t>
  </si>
  <si>
    <t>Huệ và Vinh nộp 6.714 án phí và phạt</t>
  </si>
  <si>
    <t>Nguyễn Kim Xuyến</t>
  </si>
  <si>
    <t>Xuyến  trả cho Dưa 12.000 và Lãi cùng 3 chỉ vàng 24k 9999</t>
  </si>
  <si>
    <t>13/QĐST-DS 07/11/2012
TAND HCL</t>
  </si>
  <si>
    <t>Lê Thị Kim Nhang+Tiếng</t>
  </si>
  <si>
    <t>AP: 1.323</t>
  </si>
  <si>
    <t>69/QĐ-CCTHA
24/9/2015</t>
  </si>
  <si>
    <t>1200/QĐ-CCTHA
22/4/2013</t>
  </si>
  <si>
    <t>Nguyễn Viết Cường</t>
  </si>
  <si>
    <t>SC: 7.000</t>
  </si>
  <si>
    <t>70/QĐ-CCTHA
24/9/2015</t>
  </si>
  <si>
    <t>Tiền phạt 7.000            Án phí 200</t>
  </si>
  <si>
    <t>460, khóm Tân Mỹ, Tân Quy Đông, Tp Sa Đéc</t>
  </si>
  <si>
    <t xml:space="preserve">Trí nộp án phí 200 + TLBCSQNN 4.500; Cúc  nộp án phí HSST 200  </t>
  </si>
  <si>
    <t>81/2007/HSST ngày 13/12/2007 của TAND Tp Sa Đéc, tỉnh Đồng Tháp</t>
  </si>
  <si>
    <t>296, khóm 2, phường 4, Tp Sa Đéc.</t>
  </si>
  <si>
    <t>liên đới nộp 275.000</t>
  </si>
  <si>
    <t>Khóm 2, phường 2, Tp Sa Đéc</t>
  </si>
  <si>
    <t>518/4, khóm 5, phường 1, Tp Sa Đéc</t>
  </si>
  <si>
    <t>405/2B, khóm 3, phường 1, thị xã Sa Đéc</t>
  </si>
  <si>
    <t>Án phí DSST
1445</t>
  </si>
  <si>
    <t>101/2013/QĐST-DS, ngày 18/10/2013  của TAND huyện Lấp Vò</t>
  </si>
  <si>
    <t>52/QĐ-CCTHA 21/8/15</t>
  </si>
  <si>
    <t>53/QĐ-CCTHA
21/8/15</t>
  </si>
  <si>
    <t>55/QĐ-CCTHA 
21/8/2015</t>
  </si>
  <si>
    <t>56/QĐ-CCTHA 
21/8/2015</t>
  </si>
  <si>
    <t>63/QĐ-CCTHA 
26/9/2011</t>
  </si>
  <si>
    <t>63/QĐ-CCTHA  28/8/2015</t>
  </si>
  <si>
    <t>64/QĐ-CCTHA  28/8/2015</t>
  </si>
  <si>
    <t>65/QĐ-CCTHA  28/8/2015</t>
  </si>
  <si>
    <t>66/QĐ-CCTHA  28/8/2015</t>
  </si>
  <si>
    <t>67/QĐ-CCTHA  28/8/2015</t>
  </si>
  <si>
    <t>68/QĐ-CCTHA  28/8/2015</t>
  </si>
  <si>
    <t>69/QĐ-CCTHA  28/8/2015</t>
  </si>
  <si>
    <t>70/QĐ-CCTHA  28/8/2015</t>
  </si>
  <si>
    <t>71/QĐ-CCTHA  28/8/2015</t>
  </si>
  <si>
    <t>72/QĐ-CCTHA  28/8/2015</t>
  </si>
  <si>
    <t>73/QĐ-CCTHA  28/8/2015</t>
  </si>
  <si>
    <t>74/QĐ-CCTHA  28/8/2015</t>
  </si>
  <si>
    <t>75/QĐ-CCTHA  28/8/2015</t>
  </si>
  <si>
    <t>76/QĐ-CCTHA  28/8/2015</t>
  </si>
  <si>
    <t>78/QĐ-CCTHA  31/8/2015</t>
  </si>
  <si>
    <t>77/QĐ-CCTHA  31/8/2015</t>
  </si>
  <si>
    <t>79/QĐ-CCTHA  31/8/2015</t>
  </si>
  <si>
    <t>80/QĐ-CCTHA  31/8/2015</t>
  </si>
  <si>
    <t>81/QĐ-CCTHA  31/8/2015</t>
  </si>
  <si>
    <t>82/QĐ-CCTHA  31/8/2015</t>
  </si>
  <si>
    <t>83/QĐ-CCTHA  31/8/2015</t>
  </si>
  <si>
    <t>84/QĐ-CCTHA  01/9/2015</t>
  </si>
  <si>
    <t>85/QĐ-CCTHA  01/9/2015</t>
  </si>
  <si>
    <t>86/QĐ-CCTHA  01/9/2015</t>
  </si>
  <si>
    <t>87/QĐ-CCTHA  019/2015</t>
  </si>
  <si>
    <t>88/QĐ-CCTHA  03/9/2015</t>
  </si>
  <si>
    <t>89/QĐ-CCTHA  03/9/2015</t>
  </si>
  <si>
    <t>90/QĐ-CCTHA  03/9/2015</t>
  </si>
  <si>
    <t>91/QĐ-CCTHA  03/9/2015</t>
  </si>
  <si>
    <t>22/HSPT
24/1/2013
TAND-Đồng Tháp</t>
  </si>
  <si>
    <t>30/HSST
09/5/2013
TAND-Lai Vung</t>
  </si>
  <si>
    <t>21/QĐST-DS 
13/3/2012
 TAND huyện Lấp Vò</t>
  </si>
  <si>
    <t>AP: 15.000đ
TTTC: 16,5 chỉ vàng  
3.250.000đ</t>
  </si>
  <si>
    <t>49/2011/QĐST-DS
25/7/2011, của huyện Lấp Vò</t>
  </si>
  <si>
    <t xml:space="preserve">
Hùng nộp 50 AP HSST và  5381 tiền phạt</t>
  </si>
  <si>
    <t>119/PT
23/12/1995 
 Tòa án quân sự
 trung ương</t>
  </si>
  <si>
    <t>ấp chiến Thắng, 
xã Tân Hộ Cơ</t>
  </si>
  <si>
    <t>08/QĐST-HNGĐ  10/01/2013 TAND TP Sa Đéc, ĐT</t>
  </si>
  <si>
    <t>15/2015/HSST  06/3/2015  TAND Tp Sa Đéc, ĐT</t>
  </si>
  <si>
    <t>37/2012/DSST  23/3/2012  TAND Tp Sa Đéc, ĐT</t>
  </si>
  <si>
    <t>17/2015/HSST 10/3/2015  TAND Tp Sa Đéc, ĐT</t>
  </si>
  <si>
    <t>325/2014/HSPT
31/10/2014 
TAND -ĐT</t>
  </si>
  <si>
    <t>50/2005/HSPT
23/5/2005, 
 TAND - ĐT</t>
  </si>
  <si>
    <t>54/2012/HSST
16/8/2012, 
TAND - ĐT</t>
  </si>
  <si>
    <t>307/2012/HSPT
24/10/2012, 
TAND-ĐT</t>
  </si>
  <si>
    <t>04/HSST
22/1/2015 
 TAND Tp Sa Đéc</t>
  </si>
  <si>
    <t>75/2010/HSST 10/10/2010 
TAND Tp Sa Đéc</t>
  </si>
  <si>
    <t>22/2013/DSST  30/9/2013  
TAND TP Sa Đéc</t>
  </si>
  <si>
    <t>04/2013/HSST 23/01/2013  TAND Tp Sa Đéc, ĐT</t>
  </si>
  <si>
    <t>201/QĐST-HNGĐ,  06/11/2014  TAND TP Sa Đec, ĐT</t>
  </si>
  <si>
    <t>90/2008/HSST  17/12/2008  TAND thị xã Sa Đéc, ĐT</t>
  </si>
  <si>
    <t>291/3 rạch Nàng Hai, khóm Tân Bình, phường An Hòa, Tp Sa Đéc</t>
  </si>
  <si>
    <t>1142/QĐ-CCTHA 27/6/2012</t>
  </si>
  <si>
    <t>1077/QĐ-CCTHA
03/6/2014</t>
  </si>
  <si>
    <t>99/DSST
  29/5/2014</t>
  </si>
  <si>
    <t>57/QĐ-CCTHA
6/8/2015</t>
  </si>
  <si>
    <t>149/QĐ-CCTHA
17/6/2014</t>
  </si>
  <si>
    <t>182/HSST
30/8/2013
Thủ Dầu Một
Bình Dương</t>
  </si>
  <si>
    <t xml:space="preserve">Nguyễn Ngọc Hiền
</t>
  </si>
  <si>
    <t>Tân Nghĩa, Tân Nhuận Đông, Châu Thành -ĐT</t>
  </si>
  <si>
    <t>AP: 200
P: 15000</t>
  </si>
  <si>
    <t>60/QĐ-CCTHA
6/8/2015</t>
  </si>
  <si>
    <t>11/QĐ-CCTHA
30/9/2014</t>
  </si>
  <si>
    <t>665/HSPT
25/6/2013
TP. HCM</t>
  </si>
  <si>
    <t>Bùi Văn Thanh
TNĐ</t>
  </si>
  <si>
    <t>P: 10000</t>
  </si>
  <si>
    <t>62/QĐ-CCTHA
6/8/2015</t>
  </si>
  <si>
    <t>108/QĐ-CCTHA
12/2/2015</t>
  </si>
  <si>
    <t xml:space="preserve">Huỳnh Thanh Tâm
</t>
  </si>
  <si>
    <t>Tân Hòa, Tân Phú,
 Châu Thành -ĐT</t>
  </si>
  <si>
    <t>P: 3000
AP: 200</t>
  </si>
  <si>
    <t>70/QĐ-CCTHA
13/8/2015</t>
  </si>
  <si>
    <t>836/QĐ-CCTHA
19/7/2011</t>
  </si>
  <si>
    <t xml:space="preserve">Lâm Thụy
 Châu Bích Hằng </t>
  </si>
  <si>
    <t>Tân Bình, Tân Phú, 
Châu Thành -ĐT</t>
  </si>
  <si>
    <t>AP: 200
P: 5000</t>
  </si>
  <si>
    <t>71/QĐ-CCTHA
13/8/2015</t>
  </si>
  <si>
    <t>12/QĐ-CCTHA
14/10/2011</t>
  </si>
  <si>
    <t xml:space="preserve">445/HSST
17/11/2009
Q. 8, TP. HCM
</t>
  </si>
  <si>
    <t xml:space="preserve">Nguyễn Thành Long
</t>
  </si>
  <si>
    <t>Tân Thạnh, Tân Phú,
 Châu Thành -ĐT</t>
  </si>
  <si>
    <t>BT: 71000</t>
  </si>
  <si>
    <t>84/QĐ-CCTHA
19/8/2015</t>
  </si>
  <si>
    <t>553/QĐ-CCTHA
16/7/2015</t>
  </si>
  <si>
    <t>64/HSPT
2/3/2015
TAND- ĐT</t>
  </si>
  <si>
    <t xml:space="preserve">Võ Văn Chính
Nguyễn Kim Chải </t>
  </si>
  <si>
    <t>Tân Hòa, An Hiệp, 
Châu Thành -ĐT</t>
  </si>
  <si>
    <t>AP: 46549</t>
  </si>
  <si>
    <t>89/QĐ-CCTHA
19/8/2015</t>
  </si>
  <si>
    <t>150/QĐ-CCTHA
26/10/2011</t>
  </si>
  <si>
    <t xml:space="preserve">302/DSPT
14/9/2011
TAND- Đồng Tháp
</t>
  </si>
  <si>
    <t>Lê Tuấn Kiệt</t>
  </si>
  <si>
    <t>An Thạnh, An Hiệp, 
Châu Thành -ĐT</t>
  </si>
  <si>
    <t>P: 5000</t>
  </si>
  <si>
    <t>85/QĐ-CCTHA
19/8/2015</t>
  </si>
  <si>
    <t>184/QĐ-CCTHA
14/8/2013</t>
  </si>
  <si>
    <t>175/HSPT
13/6/2013
TAND- Đồng Tháp</t>
  </si>
  <si>
    <t xml:space="preserve">Lê Phước Hòa
</t>
  </si>
  <si>
    <t>AP: 5227</t>
  </si>
  <si>
    <t>90/QĐ-CCTHA
19/8/2015</t>
  </si>
  <si>
    <t>06/QĐ-CCTHA
24/9/2014</t>
  </si>
  <si>
    <t xml:space="preserve">Lê Xuân Sơn
</t>
  </si>
  <si>
    <t>Tân Thạnh, An Hiệp,
 Châu Thành -ĐT</t>
  </si>
  <si>
    <t>BT: 7149</t>
  </si>
  <si>
    <t>83/QĐ-CCTHA
19/8/2015</t>
  </si>
  <si>
    <t>271/QĐ-CCTHA
16/7/2015</t>
  </si>
  <si>
    <t>Nguyễn Văn Cần
Nguyễn Thị Kim Hoàng</t>
  </si>
  <si>
    <t>Phú Bình, Phú Hựu</t>
  </si>
  <si>
    <t>AP: 5.170</t>
  </si>
  <si>
    <t>77/QĐ-CCTHA
14/8/2015</t>
  </si>
  <si>
    <t>336/QĐ-CCTHA
16/12/2011</t>
  </si>
  <si>
    <t>Nguyễn Minh Cường</t>
  </si>
  <si>
    <t>Thạnh Phú, Tân Bình</t>
  </si>
  <si>
    <t>Ap: 200
P: 10.000</t>
  </si>
  <si>
    <t>56/QĐ-CCTHA
6/8/2015</t>
  </si>
  <si>
    <t>93/QĐ-CCTHA
24/02/2014</t>
  </si>
  <si>
    <t>05/HSST
09/01/2014
Q1, TP. HCM</t>
  </si>
  <si>
    <t>Đỗ Ngọc Vũ</t>
  </si>
  <si>
    <t>103C, Tân Bình</t>
  </si>
  <si>
    <t>P: 5.000</t>
  </si>
  <si>
    <t>38/QĐ-CCTHA
5/8/2015</t>
  </si>
  <si>
    <t>10/QĐ-CCTHA
29/9/2014</t>
  </si>
  <si>
    <t>Nguyễn Thị Kim Phượng</t>
  </si>
  <si>
    <t>Tân An, Tân Bình</t>
  </si>
  <si>
    <t>AP: 200
P: 5.000</t>
  </si>
  <si>
    <t>41/QĐ-CCTHA
5/8/2015</t>
  </si>
  <si>
    <t>27/QĐ-CCTHA
06/11/2013</t>
  </si>
  <si>
    <t>Cty TNHH Thanh Bạch</t>
  </si>
  <si>
    <t>An Hòa, Tân Bình</t>
  </si>
  <si>
    <t>AP: 7.226</t>
  </si>
  <si>
    <t>40/QĐ-CCTHA
5/8/2015</t>
  </si>
  <si>
    <t>880/QĐ-CCTHA
17/8/2011</t>
  </si>
  <si>
    <t>189/DSPT
08/6/2011
TAND-  Đồng Tháp</t>
  </si>
  <si>
    <t>Nguyễn Thị Hoàng Anh</t>
  </si>
  <si>
    <t>AP: 30.560</t>
  </si>
  <si>
    <t>42/QĐ-CCTHA
05/8/2015</t>
  </si>
  <si>
    <t>187/QĐ-CCTHA
03/10/2013</t>
  </si>
  <si>
    <t>II</t>
  </si>
  <si>
    <t>Nguyễn Vũ Linh 
Võ Thị Kim Sa</t>
  </si>
  <si>
    <t>Đoàn Hồng Biên  
Ngô Thúy Hậu</t>
  </si>
  <si>
    <t>Nguyễn Văn Quyển 
 Phạm Thị Thanh</t>
  </si>
  <si>
    <t>Lê Văn Phong 
Ngô Trung Tài</t>
  </si>
  <si>
    <t xml:space="preserve">K4, TT. Mỹ an, huyện Tháp Mười, </t>
  </si>
  <si>
    <t xml:space="preserve">Khóm 1, TT. Mỹ an, huyện Tháp Mười, </t>
  </si>
  <si>
    <t>Ấp 1, xã Mỹ Hòa, huyện Tháp Mười</t>
  </si>
  <si>
    <t>Khóm 1, TT. Mỹ an, huyện Tháp Mười</t>
  </si>
  <si>
    <t>Ấp 2, xã Láng Biển, huyện Tháp Mười</t>
  </si>
  <si>
    <t>K 1, TT. Mỹ an, huyện Tháp Mười</t>
  </si>
  <si>
    <t>K4, TT. Mỹ an, huyện Tháp Mười</t>
  </si>
  <si>
    <t>K 3, TT. Mỹ an, huyện Tháp Mười</t>
  </si>
  <si>
    <t xml:space="preserve">K 4, TT. Mỹ an, huyện Tháp Mười, </t>
  </si>
  <si>
    <t xml:space="preserve">K 1, TT. Mỹ an, huyện Tháp Mười, </t>
  </si>
  <si>
    <t xml:space="preserve">Khóm 4, TT. Mỹ an, huyện Tháp Mười, </t>
  </si>
  <si>
    <t>Ấp Mỹ Thạnh, xã Thanh Mỹ, huyện Tháp Mười</t>
  </si>
  <si>
    <t>Trần Văn Út
 Nguyễn Thị Thảo</t>
  </si>
  <si>
    <t>Nguyễn Văn Bé Tư 
Lý Thị Bư</t>
  </si>
  <si>
    <t>III</t>
  </si>
  <si>
    <t>Thái Phương Bình</t>
  </si>
  <si>
    <t>98/QĐ-CCTHA
30/07/2015</t>
  </si>
  <si>
    <t>1171/QĐ-CCTHA
23/05/2011</t>
  </si>
  <si>
    <t>44HSST
22/12/2010</t>
  </si>
  <si>
    <t>Nguyễn Thanh Kiều</t>
  </si>
  <si>
    <t>87/QĐ-CCTHA
30/07/2015</t>
  </si>
  <si>
    <t>1101/QĐ-CCTHA
10/06/2013</t>
  </si>
  <si>
    <t>31/HSST
26/11/2012</t>
  </si>
  <si>
    <t>Đinh Văn Tường</t>
  </si>
  <si>
    <t>97/QĐ-CCTHA
30/07/2015</t>
  </si>
  <si>
    <t>1106/QĐ-CCTHA
12/03/2014</t>
  </si>
  <si>
    <t>03/HSST
08/01/2014</t>
  </si>
  <si>
    <t>Đào Văn Sử</t>
  </si>
  <si>
    <t xml:space="preserve"> Đông Bình, xã Hòa An</t>
  </si>
  <si>
    <t>Đông Bình, xã Hòa An</t>
  </si>
  <si>
    <t xml:space="preserve"> Hòa Lợi, xã Hòa An</t>
  </si>
  <si>
    <t>43/QĐ-CCTHA
30/7/2015</t>
  </si>
  <si>
    <t>1440/QĐ-CCTHA
16/5/2014</t>
  </si>
  <si>
    <t>261/2013/QĐPT-DS
19/8/2013</t>
  </si>
  <si>
    <t>Lê Thị Phượng</t>
  </si>
  <si>
    <t>69/QĐ-CCTHA
30/7/2015</t>
  </si>
  <si>
    <t>1544/QĐ-CCTHA
12/6/2014</t>
  </si>
  <si>
    <t>71/2014/QĐST-DS
09/6/2014</t>
  </si>
  <si>
    <t>Đinh Văn Việt</t>
  </si>
  <si>
    <t>48/QĐ-CCTHA
30/7/2015</t>
  </si>
  <si>
    <t>421/QĐ-CCTHA
18/01/2010</t>
  </si>
  <si>
    <t>67/1997/HSST
06/11/1997</t>
  </si>
  <si>
    <t>Nguyễn Thị Thu Dung</t>
  </si>
  <si>
    <t>68/QĐ-CCTHA
30/7/2015</t>
  </si>
  <si>
    <t>751/QĐ-CCTHA
26/02/2013</t>
  </si>
  <si>
    <t>230/QĐ-CCTHA
31/7/2015</t>
  </si>
  <si>
    <t>15000 tiền phạt và 37100 thu lợi bất chính</t>
  </si>
  <si>
    <t>118/QĐ-CCTHA
10/9/2015</t>
  </si>
  <si>
    <t>1130/QĐ-CCTHA 23/6/2015</t>
  </si>
  <si>
    <t>83/2014/HSST
10/9/2014 của TAND thị xã Bến Cát</t>
  </si>
  <si>
    <t>112/QĐ-CCTHA
07/9/2015</t>
  </si>
  <si>
    <t>27/QĐ-CCTHA 12/10/2009</t>
  </si>
  <si>
    <t>19/2009/DSST
16/6/2009 của TAND huyện Lấp Vò</t>
  </si>
  <si>
    <t>Trần Thanh Tân</t>
  </si>
  <si>
    <t>ấp Vĩnh Hưng, xã Vĩnh Thạnh, huyện Lấp Vò</t>
  </si>
  <si>
    <t>án phí</t>
  </si>
  <si>
    <t>172/QĐ-CCTHA 
21/09/2015</t>
  </si>
  <si>
    <t>609/QĐ-CCTHADS
25/06/2010</t>
  </si>
  <si>
    <t>16/2010/HSST, ngày 19/04/2010  của TAND huyện Lấp Vò</t>
  </si>
  <si>
    <t>Trần Thanh Dũng</t>
  </si>
  <si>
    <t>ấp Vĩnh Bình, xã Vĩnh Thạnh, huyện Lấp Vò</t>
  </si>
  <si>
    <t>171/QĐ-CCTHA 
21/09/2015</t>
  </si>
  <si>
    <t>95/QĐ-CCTHADS
12/09/1999</t>
  </si>
  <si>
    <t>95/HSPT, ngày 19/01/1999  của TAND tỉnh Đồng Tháp</t>
  </si>
  <si>
    <t>Phạm Thị Kim Hoàng</t>
  </si>
  <si>
    <t>ấp Hưng Lợi Đông, xã Long Hưng B, huyện Lấp Vò</t>
  </si>
  <si>
    <t>170/QĐ-CCTHA 
21/09/2015</t>
  </si>
  <si>
    <t>129/QĐ-CCTHADS
07/12/2010</t>
  </si>
  <si>
    <t>31/DSST, ngày 25/10/2010  của TAND huyện Lấp Vò</t>
  </si>
  <si>
    <t>169/QĐ-CCTHA 
21/09/2015</t>
  </si>
  <si>
    <t>609/QĐ-CCTHADS
25/06/2013</t>
  </si>
  <si>
    <t>Võ Thị Bé Sáu</t>
  </si>
  <si>
    <t>ấp Hưng Thành Tây, xã Long Hưng B, huyện Lấp Vò</t>
  </si>
  <si>
    <t>168/QĐ-CCTHA 
21/09/2015</t>
  </si>
  <si>
    <t>798/QĐ-CCTHADS
08/05/2014</t>
  </si>
  <si>
    <t>63/2014/QĐST-DS/HSST, ngày 11/04/2014  của TAND huyện Lấp Vò</t>
  </si>
  <si>
    <t>Ngô Thị Bích Ngọc</t>
  </si>
  <si>
    <t>167/QĐ-CCTHA 
21/09/2015</t>
  </si>
  <si>
    <t>103/QĐ-CCTHADS
23/10/2014</t>
  </si>
  <si>
    <t>140/2014/QĐST-DS, ngày 04/08/2014  của TAND huyện Lấp Vò</t>
  </si>
  <si>
    <t>Lương Tấn Trực</t>
  </si>
  <si>
    <t>ấp Hưng Lợi Tây, xã Long Hưng B, huyện Lấp Vò</t>
  </si>
  <si>
    <t>166/QĐ-CCTHA 
21/09/2015</t>
  </si>
  <si>
    <t>437/QĐ-CCTHADS
27/05/2013</t>
  </si>
  <si>
    <t>165/QĐ-CCTHA 
21/09/2015</t>
  </si>
  <si>
    <t>97/QĐ-CCTHADS
04/10/2013</t>
  </si>
  <si>
    <t>83/2013/QĐST-DS, ngày 04/10/2013  của TAND huyện Lấp Vò</t>
  </si>
  <si>
    <t>164/QĐ-CCTHA 
21/09/2015</t>
  </si>
  <si>
    <t>231/QĐ-CCTHADS
30/10/2013</t>
  </si>
  <si>
    <t>Võ Thị Bích</t>
  </si>
  <si>
    <t>163/QĐ-CCTHA 
21/09/2015</t>
  </si>
  <si>
    <t>800/QĐ-CCTHADS
23/10/2014</t>
  </si>
  <si>
    <t>62/2014/QĐST-DS, ngày 11/04/2014  của TAND huyện Lấp Vò</t>
  </si>
  <si>
    <t>Trần Thanh Dũ</t>
  </si>
  <si>
    <t>350/QĐ-CCTHADS
7/1/2011</t>
  </si>
  <si>
    <t>402/QĐ-CCTHADS,  22/5/2007</t>
  </si>
  <si>
    <t>626/QĐ-CCTHADS, 10/7/2008</t>
  </si>
  <si>
    <t>81/QĐ-CCTHADS,  24/9/2012</t>
  </si>
  <si>
    <t>Ng Thị Thành + Phương</t>
  </si>
  <si>
    <t>75/QĐ-CCTHA
30/7/2015</t>
  </si>
  <si>
    <t>1325/QĐ-CCTHA
16/8/2010</t>
  </si>
  <si>
    <t>Dương Thi Thùy Trang</t>
  </si>
  <si>
    <t>843/QĐ-CCTHA
15/01/2015</t>
  </si>
  <si>
    <t>30/2014/QĐST-DS
21/02/2014</t>
  </si>
  <si>
    <t>Bùi Thị Bé Nhỏ</t>
  </si>
  <si>
    <t>140/QĐ-CCTHA
31/7/2015</t>
  </si>
  <si>
    <t>1677/QĐ-CCTHA
03/7/2014</t>
  </si>
  <si>
    <t>89/2014/QĐST-DS
01/7/2014</t>
  </si>
  <si>
    <t>Ngô Bích Ngọc</t>
  </si>
  <si>
    <t>50/QĐ-CCTHA
30/7/2015</t>
  </si>
  <si>
    <t>1159/QĐ-CCTHA
20/5/2011</t>
  </si>
  <si>
    <t>32/2011/DS-ST
08/4/2011</t>
  </si>
  <si>
    <t>Đơn vị</t>
  </si>
  <si>
    <t>Có Điều kiện</t>
  </si>
  <si>
    <t>Chưa có ĐK</t>
  </si>
  <si>
    <t>Ghi chú</t>
  </si>
  <si>
    <t xml:space="preserve">
</t>
  </si>
  <si>
    <t>Chưa thi hành</t>
  </si>
  <si>
    <t>CT TNHH  Hiệp Tài</t>
  </si>
  <si>
    <t>93/QĐ-CCTHA
30/07/2015</t>
  </si>
  <si>
    <t>552/QĐ-CCTHA, 20/11/2014</t>
  </si>
  <si>
    <t>6/QĐST
18/11/2014</t>
  </si>
  <si>
    <t>Đặng Văn Phận</t>
  </si>
  <si>
    <t>92/QĐ-CCTHA
30/07/2015</t>
  </si>
  <si>
    <t>762/QĐ-CCTHA
21/02/2011</t>
  </si>
  <si>
    <t>144/DSST
20/12/2010</t>
  </si>
  <si>
    <t>Đào Thị Lệ Hoa</t>
  </si>
  <si>
    <t>88/QĐ-CCTHA
30/07/2015</t>
  </si>
  <si>
    <t>443/QĐ-CCTHA
05/12/2011</t>
  </si>
  <si>
    <t>149DSPT
29/04/2011</t>
  </si>
  <si>
    <t>106/QĐ-CCTHA
30/07/2015</t>
  </si>
  <si>
    <t>758A/QĐ-CCTHA
31/12/2014</t>
  </si>
  <si>
    <t>127/QĐST
03/12/2014</t>
  </si>
  <si>
    <t>Đào Thanh Vân</t>
  </si>
  <si>
    <t>91/QĐ-CCTHA
30/07/2015</t>
  </si>
  <si>
    <t>1225/QĐ-CCTHA
07/04/2014</t>
  </si>
  <si>
    <t>90/HSPT
21/03/2014</t>
  </si>
  <si>
    <t>Lê Văn Cát</t>
  </si>
  <si>
    <t>394/HSPT-QĐ
22/11/2013
TAND-ĐT</t>
  </si>
  <si>
    <t>Trần Thị Kim Nhi</t>
  </si>
  <si>
    <t xml:space="preserve"> khóm Phú Mỹ Thành,
 TT.Cái Tàu Hạ,
 Châu Thành,  Đồng Tháp.</t>
  </si>
  <si>
    <t>AP: 200
SQ: 3.500</t>
  </si>
  <si>
    <t>20/QĐ-CCTHA
03/8/2015</t>
  </si>
  <si>
    <t>41/QĐ-CCTHA
27/11/2014</t>
  </si>
  <si>
    <t>Tăng Văn 
Hùng Dũng</t>
  </si>
  <si>
    <t xml:space="preserve"> Số 452/2, đường Huỳnh Văn Khá, khóm Phú Mỹ, 
TT.Cái Tàu Hạ,
  Châu Thành,  Đồng Tháp.</t>
  </si>
  <si>
    <t>AP: 2.015</t>
  </si>
  <si>
    <t>02/QĐ-CCTHA
21/7/2015</t>
  </si>
  <si>
    <t>198/QĐ-CCTHA
12/5/2015</t>
  </si>
  <si>
    <t>128/HSPT-QĐ
17/4/2015
TAND- ĐT</t>
  </si>
  <si>
    <t>Võ Văn Thuận
Võ Tấn Khánh
Trần Văn Thọ</t>
  </si>
  <si>
    <t xml:space="preserve"> khóm Phú Bình, 
TT.Cái Tàu Hạ,
  Châu Thành, Đồng Tháp.</t>
  </si>
  <si>
    <t>BH: 155.000</t>
  </si>
  <si>
    <t>82/QĐ-CCTHA
18/8/2015</t>
  </si>
  <si>
    <t>261/QĐ-CCTHA
06/7/2015</t>
  </si>
  <si>
    <t>137/HSPT
20/4/2015
TAND- ĐT</t>
  </si>
  <si>
    <t>DNTN Hữu Dũng
Đại diện: Ông Quách Hữu Kỳ</t>
  </si>
  <si>
    <t>162/QĐ-CCTHA 
21/09/2015</t>
  </si>
  <si>
    <t>904/QĐ-CCTHADS
07/05/2015</t>
  </si>
  <si>
    <t>56/2015/QĐST-DS, ngày 05/05/2015  của TAND huyện Lấp Vò</t>
  </si>
  <si>
    <t>161/QĐ-CCTHA 
21/09/2015</t>
  </si>
  <si>
    <t>817/QĐ-CCTHADS
09/05/2014</t>
  </si>
  <si>
    <t>70/2014/QĐST-DS, ngày 23/04/2014  của TAND huyện Lấp Vò</t>
  </si>
  <si>
    <t>Lê Duy Khánh</t>
  </si>
  <si>
    <t>ấp Hòa Thuận , xã Vĩnh Thạnh, huyện Lấp Vò</t>
  </si>
  <si>
    <t>theo đơn</t>
  </si>
  <si>
    <t>160/QĐ-CCTHA 
21/09/2015</t>
  </si>
  <si>
    <t>1264/QĐ-CCTHADS
04/08/2015</t>
  </si>
  <si>
    <t>Trần Thị Hóa</t>
  </si>
  <si>
    <t>159/QĐ-CCTHA 
21/09/2015</t>
  </si>
  <si>
    <t>179/QĐ-CCTHADS
03/11/2014</t>
  </si>
  <si>
    <t>146/2014/QĐST-DS, ngày 27/08/2014  của TAND huyện Lấp Vò</t>
  </si>
  <si>
    <t>Võ Văn Bảy</t>
  </si>
  <si>
    <t>158/QĐ-CCTHA 
21/09/2015</t>
  </si>
  <si>
    <t>1279/QĐ-CCTHADS
12/08/2015</t>
  </si>
  <si>
    <t>157/QĐ-CCTHA 
21/09/2015</t>
  </si>
  <si>
    <t>1277/QĐ-CCTHADS
12/08/2015</t>
  </si>
  <si>
    <t>Hồ Phước Thảo</t>
  </si>
  <si>
    <t>156/QĐ-CCTHA 
21/09/2015</t>
  </si>
  <si>
    <t>435/QĐ-CCTHADS
29/05/2012</t>
  </si>
  <si>
    <t>Trần Hoài Thy</t>
  </si>
  <si>
    <t>ấp Hưng Thạnh Đông , xã Long Hưng B, huyện Lấp Vò</t>
  </si>
  <si>
    <t>155/QĐ-CCTHA 
21/09/2015</t>
  </si>
  <si>
    <t>128/QĐ-CCTHADS
29/11/2006</t>
  </si>
  <si>
    <t>154/QĐ-CCTHA 
21/09/2015</t>
  </si>
  <si>
    <t>593/QĐ-CCTHADS
11/05/2015</t>
  </si>
  <si>
    <t>52/2014/HSST, ngày 18/08/2014 của TAND huyện Lấp Vò</t>
  </si>
  <si>
    <t>Phan Minh Đức</t>
  </si>
  <si>
    <t>153/QĐ-CCTHA 
21/09/2015</t>
  </si>
  <si>
    <t>452/QĐ-CCTHADS
05/04/2010</t>
  </si>
  <si>
    <t>31/2010/QĐST-DS, ngày 24/02/2010  của TAND huyện Lấp Vò</t>
  </si>
  <si>
    <t>Dương Thị Bích Hạnh</t>
  </si>
  <si>
    <t>152/QĐ-CCTHA 
21/09/2015</t>
  </si>
  <si>
    <t>231/QĐ-CCTHADS
07/11/2014</t>
  </si>
  <si>
    <t>129/2013/QĐST-DS, ngày28/11/2013  của TAND huyện Lấp Vò</t>
  </si>
  <si>
    <t>Nguyễn Ngọc Châu</t>
  </si>
  <si>
    <t>177/QĐ-CCTHA-31/7/2015</t>
  </si>
  <si>
    <t>176/QĐ-CCTHA-31/7/2015</t>
  </si>
  <si>
    <t>174/QĐ-CCTHA-31/7/2015</t>
  </si>
  <si>
    <t>Trần Văn Huấn</t>
  </si>
  <si>
    <t>181/QĐ-CCTHA-31/7/2015</t>
  </si>
  <si>
    <t>Lê Phương Thanh</t>
  </si>
  <si>
    <t>A</t>
  </si>
  <si>
    <t>B</t>
  </si>
  <si>
    <t>I</t>
  </si>
  <si>
    <t>Lê An Vui</t>
  </si>
  <si>
    <t>Công ty TNHH Diễm Tường</t>
  </si>
  <si>
    <t>Lê Hoàng Tú</t>
  </si>
  <si>
    <t>Trần Thanh Tường (Vân)</t>
  </si>
  <si>
    <t>Nguyễn Văn Có</t>
  </si>
  <si>
    <t>Lê Văn Châu (Cui)</t>
  </si>
  <si>
    <t>Nguyễn Văn Bình</t>
  </si>
  <si>
    <t>Trần Thị Lem</t>
  </si>
  <si>
    <t>ấp Anh Dũng, xã Tân Thành A, huyện Tân Hồng</t>
  </si>
  <si>
    <t>18/HNGĐ-PT
14/4/2011</t>
  </si>
  <si>
    <t>Nguyễn Văn Viên
Trần T Bích Thủy</t>
  </si>
  <si>
    <t>66/QĐDS-ST
25/7/2012</t>
  </si>
  <si>
    <t>Trần T Bích Thủy</t>
  </si>
  <si>
    <t xml:space="preserve">Nguyễn Văn Nu
</t>
  </si>
  <si>
    <t>ấp Chiến Thắng, xã Tân Thành A, huyện Tân Hồng</t>
  </si>
  <si>
    <t>35/HS-ST
28/9/2011</t>
  </si>
  <si>
    <t>Bùi Thị Út Hiền</t>
  </si>
  <si>
    <t>149/HS-PT
25/9/2006</t>
  </si>
  <si>
    <t>Nguyễn Thị Thoa</t>
  </si>
  <si>
    <t>ấp Cả Cái, xã Tân Thành A, huyện Tân Hồng</t>
  </si>
  <si>
    <t>08/QĐDS-ST
30/01/2012</t>
  </si>
  <si>
    <t>Phạm Thị Bạc</t>
  </si>
  <si>
    <t>125/QĐDS-ST
11/12/2012</t>
  </si>
  <si>
    <t>Nguyễn Thanh Sơn</t>
  </si>
  <si>
    <t>36/QĐDS-ST
28/5/2012</t>
  </si>
  <si>
    <t>Trần Thị Thắm</t>
  </si>
  <si>
    <t>ấp Chòi Mòi, xã
 Thông Bình, huyện Tân Hồng</t>
  </si>
  <si>
    <t>142/QĐDS-ST
04/11/2013</t>
  </si>
  <si>
    <t>147/QĐDS-ST
04/11/2013</t>
  </si>
  <si>
    <t>146/QĐDS-ST
04/11/2013</t>
  </si>
  <si>
    <t>134/QĐDS-ST
01/11/2013</t>
  </si>
  <si>
    <t>ấp Long Sơn, xã
 Thông Bình, huyện Tân Hồng</t>
  </si>
  <si>
    <t>90/QĐDS-ST
14/9/2014</t>
  </si>
  <si>
    <t>Nguyễn Văn Ngon
 Phạm Thị Loan</t>
  </si>
  <si>
    <t>ấp Thị, xã
 Thông Bình, huyện Tân Hồng</t>
  </si>
  <si>
    <t>119/QĐDS-ST
30/12/2011</t>
  </si>
  <si>
    <t>Nguyễn Văn Danh</t>
  </si>
  <si>
    <t>ấp Phước Tiên, xã
 Thông Bình, huyện Tân Hồng</t>
  </si>
  <si>
    <t>13/QĐDS-ST
28/6/2012</t>
  </si>
  <si>
    <t>Huỳnh Văn Hoai
Trần Thị Muỗi</t>
  </si>
  <si>
    <t>325/QĐDS-ST
26/7/2005</t>
  </si>
  <si>
    <t xml:space="preserve">133/QĐ-CCTHA
11/9/2015
</t>
  </si>
  <si>
    <t>547/QĐ-CCTHA
27/01/2015</t>
  </si>
  <si>
    <t>03/2015/QĐST-DS
14/01/2015
TAND huyện Lấp Vò, tỉnh Đồng Tháp</t>
  </si>
  <si>
    <t>ấp Tân Thuận A, xã Tân Mỹ, huyện Lấp Vò</t>
  </si>
  <si>
    <t>Huệ trả Loan 9872</t>
  </si>
  <si>
    <t>21/QĐ-CCTHADS 24/8/20155</t>
  </si>
  <si>
    <t>248/QĐ-CCTHADS 11/11/2014</t>
  </si>
  <si>
    <t>42A/2012/QĐST-DS 04/5/2012 của TAND huyện Lấp Vò, tỉnh Đồng Tháp</t>
  </si>
  <si>
    <t>Huệ trả Sáu 40000</t>
  </si>
  <si>
    <t>22/QĐ-CCTHADS 24/8/20155</t>
  </si>
  <si>
    <t>247/QĐ-CCTHADS 11/11/2014</t>
  </si>
  <si>
    <t>38A/2012/QĐST-DS 23/4/2012 của TAND huyện Lấp Vò, tỉnh Đồng Tháp</t>
  </si>
  <si>
    <t>Nguyễn Văn Trung (Ếch)</t>
  </si>
  <si>
    <t>ấp Tân Trong, xã Tân Mỹ, huyện Lấp Vò</t>
  </si>
  <si>
    <t>Án phí 450</t>
  </si>
  <si>
    <t>93/QĐ-CCTHADS 03/9/2015</t>
  </si>
  <si>
    <t>231/QĐ-CCTHADS 22/02/2013</t>
  </si>
  <si>
    <t>77/2012/HSST  02/10/2012 của TAND huyện Lấp Vò, tỉnh Đồng Tháp</t>
  </si>
  <si>
    <t>Phạm Thị Loan</t>
  </si>
  <si>
    <t>Án phí 431</t>
  </si>
  <si>
    <t>94/QĐ-CCTHADS 03/9/2015</t>
  </si>
  <si>
    <t>148/QĐ-CCTHADS 27/12/2010</t>
  </si>
  <si>
    <t>135/2010/QĐST-DS 07/12/2010 của TAND huyện Lấp Vò, tỉnh Đồng Tháp</t>
  </si>
  <si>
    <t>Nguyễn Thị  Ngọc Mai</t>
  </si>
  <si>
    <t>Án phí  23800</t>
  </si>
  <si>
    <t>95/QĐ-CCTHADS 03/9/2015</t>
  </si>
  <si>
    <t>526/QĐ-CCTHADS 02/7/2013</t>
  </si>
  <si>
    <t>51/2013/QĐST-DS  26/6/2013 của TAND huyện Lấp Vò, tỉnh Đồng Tháp</t>
  </si>
  <si>
    <t>Án phí  18450</t>
  </si>
  <si>
    <t>96/QĐ-CCTHADS 03/9/2015</t>
  </si>
  <si>
    <t>457/QĐ-CCTHADS 03/6/2013</t>
  </si>
  <si>
    <t>44/2013/QĐST-DS  03/6/2013 của TAND huyện Lấp Vò, tỉnh Đồng Tháp</t>
  </si>
  <si>
    <t>Tạ Hồng Tâm</t>
  </si>
  <si>
    <t>ấp An Quới, xã Mỹ An Hưng B, huyện Lấp Vò</t>
  </si>
  <si>
    <t>Án phí 3148</t>
  </si>
  <si>
    <t>90/QĐ-CCTHADS 03/9/2015</t>
  </si>
  <si>
    <t>222/QĐ-CCTHADS 06/01/2012</t>
  </si>
  <si>
    <t>46/2011/HNGĐ-ST 20/9/2011 của TAND huyệnXuyên Mộc, tỉnh Đồng Nai</t>
  </si>
  <si>
    <t>Huỳnh Văn Tùng-Trần Anh Huy-Bùi Duy Minh</t>
  </si>
  <si>
    <t xml:space="preserve"> xã Mỹ An Hưng B, huyện Lấp Vò</t>
  </si>
  <si>
    <t>Án phí 600 và 9000 tiền phạt</t>
  </si>
  <si>
    <t>91/QĐ-CCTHADS 03/9/2015</t>
  </si>
  <si>
    <t>298/QĐ-CCTHADS 15/3/2012</t>
  </si>
  <si>
    <t>56/2011/HSST 05/10/2011 của TAND huyện Lấp Vò, tỉnh Đồng Tháp</t>
  </si>
  <si>
    <t>Nguyễn Văn Xuông-Lê Thị Thắm</t>
  </si>
  <si>
    <t>ấp An Hòa, xã Mỹ An Hưng B, huyện Lấp Vò</t>
  </si>
  <si>
    <t>Án phí 6240</t>
  </si>
  <si>
    <t>92/QĐ-CCTHADS 03/9/2015</t>
  </si>
  <si>
    <t>351/QĐ-CCTHADS 06/12/2013</t>
  </si>
  <si>
    <t>42/2013/DS-ST 21/10/2013 của TAND huyện Lấp Vò, tỉnh Đồng Tháp</t>
  </si>
  <si>
    <t>Trần Thị Bích Thuận- Nguyễn Văn Lượng</t>
  </si>
  <si>
    <t>ấp An Phú, xã Mỹ An Hưng B, huyện Lấp Vò</t>
  </si>
  <si>
    <t>Án phí 667</t>
  </si>
  <si>
    <t>87/QĐ-CCTHADS 03/9/2015</t>
  </si>
  <si>
    <t>146/QĐ-CCTHADS 03/11/2014</t>
  </si>
  <si>
    <t>172/2014/QĐST-DS 19/9/2014 của TAND huyện Lấp Vò, tỉnh Đồng Tháp</t>
  </si>
  <si>
    <t>Dương Hoài Thanh</t>
  </si>
  <si>
    <t>Án phí  2215</t>
  </si>
  <si>
    <t>116/QĐ-CCTHADS 10/9/2015</t>
  </si>
  <si>
    <t>31/2006/HSST 28/6/2006 của TAND huyện Lấp Vò, tỉnh Đồng Tháp</t>
  </si>
  <si>
    <t>Phạm Thị Ngọc Nguyệt</t>
  </si>
  <si>
    <t>ấp An Thuận, xã Mỹ An Hưng B, huyện Lấp Vò</t>
  </si>
  <si>
    <t>Án phí 200; tiền do phạm tội mà có 500; tiền phạt 5000</t>
  </si>
  <si>
    <t>117/QĐ-CCTHADS 10/9/2015</t>
  </si>
  <si>
    <t>651/QĐ-CCTHADS 23/7/2010</t>
  </si>
  <si>
    <t>14/2010/HSST 25/01/2010 của TAND Quận 5, TP Hồ Chí Minh</t>
  </si>
  <si>
    <t>Án phí 813</t>
  </si>
  <si>
    <t>89/QĐ-CCTHADS 03/9/2015</t>
  </si>
  <si>
    <t>156/QĐ-CCTHADS 03/11/2014</t>
  </si>
  <si>
    <t>168/2014/QĐST-DS 19/9/2014 của TAND huyện Lấp Vò, tỉnh Đồng Tháp</t>
  </si>
  <si>
    <t>Nguyễn Văn Đẹp- Nguyễn Thị Phương Thanh</t>
  </si>
  <si>
    <t>Ngô Thị Ngọc Hiếu</t>
  </si>
  <si>
    <t>Hiếu nộp 2.230 AP</t>
  </si>
  <si>
    <t>Hiếu nộp 1.075 AP</t>
  </si>
  <si>
    <t>Hiếu nộp 1.230 AP</t>
  </si>
  <si>
    <t>Hiếu nộp2.250 AP</t>
  </si>
  <si>
    <t>Hiếu nộp1.817 AP</t>
  </si>
  <si>
    <t>Hiếu nộp1.250 AP</t>
  </si>
  <si>
    <t>Hiếu nộp790 AP</t>
  </si>
  <si>
    <t>Võ Thị Nga</t>
  </si>
  <si>
    <t xml:space="preserve">Nga trả Qúy 30.000 </t>
  </si>
  <si>
    <t>Bình Thạnh 1, TT.Lấp Vò     huyện Lấp Vò, ĐT</t>
  </si>
  <si>
    <t>26/STDS
16/6/2014</t>
  </si>
  <si>
    <t>25/STDS    
 16/6/2014</t>
  </si>
  <si>
    <t>24/STDS
  16/6/2014</t>
  </si>
  <si>
    <t>22/STDS
     16/6/2014</t>
  </si>
  <si>
    <t>23/STDS
  16/6/2014</t>
  </si>
  <si>
    <t>21/STDS
   16/6/2014</t>
  </si>
  <si>
    <t>Bình Hòa, TT.Lấp Vò 
    huyện Lấp Vò, ĐT</t>
  </si>
  <si>
    <t>102/STDS
13/6/2014</t>
  </si>
  <si>
    <t>187/STDS
 30/10/2014</t>
  </si>
  <si>
    <t>134/QĐ-CCTHA
21/9/2015</t>
  </si>
  <si>
    <t>230/QĐ-CCTHA 7/11/2014</t>
  </si>
  <si>
    <t>135/QĐ-CCTHA
21/9/2015</t>
  </si>
  <si>
    <t>136/QĐ-CCTHA
21/9/2015</t>
  </si>
  <si>
    <t>205/QĐ-CCTHA
3/11/2014</t>
  </si>
  <si>
    <t>195/QĐ-CCTHA
3/11/2014</t>
  </si>
  <si>
    <t>138/QĐ-CCTHA
21/9/2015</t>
  </si>
  <si>
    <t>137/QĐ-CCTHA
21/9/2015</t>
  </si>
  <si>
    <t>203/QĐ-CCTHA
3/11/2014</t>
  </si>
  <si>
    <t>139/QĐ-CCTHA
21/9/2015</t>
  </si>
  <si>
    <t>197/QĐ-CCTHA
3/11/2014</t>
  </si>
  <si>
    <t>140/QĐ-CCTHA-21/9/2015</t>
  </si>
  <si>
    <t>199/QĐ-CCTHA
3/11/2014</t>
  </si>
  <si>
    <t>141/QĐ-CCTHA
21/9/2015</t>
  </si>
  <si>
    <t>201/QĐ-CCTHA
3/11/2014</t>
  </si>
  <si>
    <t>1003/QĐ-CCTHA
11/7/2014</t>
  </si>
  <si>
    <t>48/QĐ-CCTHA
04/10/2011</t>
  </si>
  <si>
    <t xml:space="preserve">Nguyễn Thanh Dũng </t>
  </si>
  <si>
    <t>60/QĐ-CCTHA
30/7/2015</t>
  </si>
  <si>
    <t>1057/QĐ-CCTHA
26/02/2014</t>
  </si>
  <si>
    <t>02/2014/QĐST-KDTM
21/02/2014</t>
  </si>
  <si>
    <t>Trần Thanh Tú Anh</t>
  </si>
  <si>
    <t>222/QĐ-CCTHA
31/7/2015</t>
  </si>
  <si>
    <t>1332/QĐ-CCTHA
16/8/2010</t>
  </si>
  <si>
    <t>122HSPT
19/7/2010</t>
  </si>
  <si>
    <t>Nguyễn Phương Dung +Hùng</t>
  </si>
  <si>
    <t>223/QĐ-CCTHA 
31/7/2015</t>
  </si>
  <si>
    <t>790/QĐ-CCTHA
13/01/2014</t>
  </si>
  <si>
    <t>04/QĐST-DS
08/01/2014</t>
  </si>
  <si>
    <t>Lê Thị Hồng Phượng</t>
  </si>
  <si>
    <t>64/QĐ-CCTHA
30/7/2015</t>
  </si>
  <si>
    <t>1699/QĐ-CCTHA
07/7/2014</t>
  </si>
  <si>
    <t>90/2014/QĐST-DS
02/7/2014</t>
  </si>
  <si>
    <t>Đoàn Ngọc Nam (Cty Nam Phúc)</t>
  </si>
  <si>
    <t>224/QĐ-CCTHA
31/7/2015</t>
  </si>
  <si>
    <t>1075/QĐ-CCTHA
04/6/2013</t>
  </si>
  <si>
    <t>42QĐST-DS
25/5/2013</t>
  </si>
  <si>
    <t>1262/QĐ-CCTHA, 31/5/2011</t>
  </si>
  <si>
    <t>Cty TNHHXD Thượng Đô</t>
  </si>
  <si>
    <t>203/QĐ-CCTHA, 31/7/2015</t>
  </si>
  <si>
    <t>Mai Thị Thu Trang</t>
  </si>
  <si>
    <t xml:space="preserve">ấp 3, xã Phong Mỹ,  huyện Cao Lãnh, tỉnh Đồng Tháp </t>
  </si>
  <si>
    <t>AP: 1.972</t>
  </si>
  <si>
    <t>38/QĐ-CCTHA
14/9/2015</t>
  </si>
  <si>
    <t>3626/QĐ-CCTHA
07/12/2012</t>
  </si>
  <si>
    <t>106/QĐST-DS
22/8/2012
TAND HCL</t>
  </si>
  <si>
    <t>Huỳnh Văn Kinh</t>
  </si>
  <si>
    <t xml:space="preserve">ấp Mỹ Thạnh,xã Mỹ Xương,  huyện Cao Lãnh, tỉnh Đồng Tháp </t>
  </si>
  <si>
    <t>AP: 3.637</t>
  </si>
  <si>
    <t>39/QĐ-CCTHA
14/9/2015</t>
  </si>
  <si>
    <t>374/QĐ-CCTHA
14/12/2012</t>
  </si>
  <si>
    <t>55/QĐST-DS
02/5/2012
TAND HCL</t>
  </si>
  <si>
    <t>Võ Văn Son</t>
  </si>
  <si>
    <t xml:space="preserve">ấp Mỹ Thới, xã Mỹ Xương,  huyện Cao Lãnh, tỉnh Đồng Tháp </t>
  </si>
  <si>
    <t>AP: 200
SC: 150</t>
  </si>
  <si>
    <t>40/QĐ-CCTHA
14/9/2015</t>
  </si>
  <si>
    <t>148/QĐ-CCTHA
04/11/2011</t>
  </si>
  <si>
    <t>Lê Thaành Tâm</t>
  </si>
  <si>
    <t>41/QĐ-CCTHA
14/9/2015</t>
  </si>
  <si>
    <t>55/QĐ-CCTHA
27/9/2013</t>
  </si>
  <si>
    <t>Võ Văn Đức</t>
  </si>
  <si>
    <t>AP: 1.638</t>
  </si>
  <si>
    <t>42/QĐ-CCTHA
14/9/2015</t>
  </si>
  <si>
    <t>1328/QĐ-CCTHA
10/6/2014</t>
  </si>
  <si>
    <t>13/DSST
28/3/2014
TAND HCL</t>
  </si>
  <si>
    <t>AP:3.885</t>
  </si>
  <si>
    <t>43/QĐ-CCTHA
14/9/2015</t>
  </si>
  <si>
    <t>ấp 2 xã Thường Phước 1 huyện Hồng Ngự</t>
  </si>
  <si>
    <t>ấp 1 xã Thường Phước 1 huyện Hồng Ngự</t>
  </si>
  <si>
    <t>20/2014/HSST,  
04/8/2014 TAND 
huyện An Biên, Kiên Giang.</t>
  </si>
  <si>
    <t>02/DSPT, 
 06/01/2012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</si>
  <si>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</si>
  <si>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</si>
  <si>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</si>
  <si>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</si>
  <si>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331/QĐ-CCTHADS
07/01/2013</t>
  </si>
  <si>
    <t>561/QĐ-CCTHADS
12/4/2013</t>
  </si>
  <si>
    <t>272/QĐ-CCTHADS,  17/11/2014</t>
  </si>
  <si>
    <t>46/HSST
 18/7/2014  TAND 
huyện Tân Uyên,
 Bình Dương</t>
  </si>
  <si>
    <t>1499/QĐ-.CCTHA 19/6/2015</t>
  </si>
  <si>
    <t xml:space="preserve">653/QĐ-CCTHA
31/3/2010 </t>
  </si>
  <si>
    <t>1013/QĐ-CCTHA 26/04/2012</t>
  </si>
  <si>
    <t>765/QĐ.-CCTHA 23/02/2012</t>
  </si>
  <si>
    <t>1265/QĐ.-CCTHA 02/8/2010</t>
  </si>
  <si>
    <t>1245/QĐ-.CCTHA 15/7/2009</t>
  </si>
  <si>
    <t>34/QĐ-CCTHA 04/10/2010</t>
  </si>
  <si>
    <t>1398/QĐ-CCTHA 28/6/2011</t>
  </si>
  <si>
    <t>236/QĐ-.CCTHA 03/10/2014</t>
  </si>
  <si>
    <t>586/QĐ-.CCTHA 11/01/2011</t>
  </si>
  <si>
    <t>191/QĐ-CCTHA 03/10/2013</t>
  </si>
  <si>
    <t>1341/QĐ.-CCTHA 25/5/2015</t>
  </si>
  <si>
    <t>588/QĐ-.CCTHA 04/01/2012</t>
  </si>
  <si>
    <t>1425/QĐ.-CCTHA 31/07/2012</t>
  </si>
  <si>
    <t>1338/QĐ-CCTHA 25/05/2015</t>
  </si>
  <si>
    <t>1092/QĐ-CCTHA 05/10/2012</t>
  </si>
  <si>
    <t>1781/QĐ-CCTHA 12/08/2015</t>
  </si>
  <si>
    <t>1110/QĐ-CCTHA 13/5/2011</t>
  </si>
  <si>
    <t>1311/QĐ-.CCTHA 20/6/2008</t>
  </si>
  <si>
    <t>608/QĐ.-CCTHA 09/01/2012</t>
  </si>
  <si>
    <t>1507/QĐ-.CCTHA 01/8/2008</t>
  </si>
  <si>
    <t>258/QĐ-CCTHA
09/11/2010</t>
  </si>
  <si>
    <t>54/HNGĐ-PT
30/9/2010</t>
  </si>
  <si>
    <t>867/QĐ-CCTHA
14/5/2010</t>
  </si>
  <si>
    <t>37/DSST
08/4/2010</t>
  </si>
  <si>
    <t>413/HSPT
15/7/2011</t>
  </si>
  <si>
    <t>188/QĐ-CCTHA
03/4/2013</t>
  </si>
  <si>
    <t>780/QĐ-CCTHA
09/01/2014</t>
  </si>
  <si>
    <t>06/QĐST-DS
08/01/2014</t>
  </si>
  <si>
    <t>359/QĐ-CCTHA
25/10/2013</t>
  </si>
  <si>
    <t>117/QĐ-CCTHA
01/10/2014</t>
  </si>
  <si>
    <t>1355/QĐ-CCTHA
20/8/2010</t>
  </si>
  <si>
    <t>42/HSST
15/7/2014</t>
  </si>
  <si>
    <t>01/QĐST-KDTM
17/8/2010</t>
  </si>
  <si>
    <t>1071/QĐ-CCTHA
22/6/2010</t>
  </si>
  <si>
    <t>43/DSST
19/4/2010</t>
  </si>
  <si>
    <t>1087/QĐ-CCTHA
09/6/2009</t>
  </si>
  <si>
    <t>03/KDTM-ST
15/4/2009</t>
  </si>
  <si>
    <t>69/QĐ-CCTHA
25/9/2003</t>
  </si>
  <si>
    <t>553/QĐ-CCTHA
30/12/2011</t>
  </si>
  <si>
    <t>02/DSST
23/11/2011</t>
  </si>
  <si>
    <t>423/QĐ-CCTHA
05/11/2013</t>
  </si>
  <si>
    <t>71/DSST
16/9/2013</t>
  </si>
  <si>
    <t>388/QĐ-CCTHA
29/10/2013</t>
  </si>
  <si>
    <t>54/DSST
06/8/2013</t>
  </si>
  <si>
    <t>392/QĐ-CCTHA
29/10/2013</t>
  </si>
  <si>
    <t>45/DSST
26/7/2013</t>
  </si>
  <si>
    <t>33/QĐ-CCTHA
27/9/2011</t>
  </si>
  <si>
    <t>141/DSPT
12/9/2014</t>
  </si>
  <si>
    <t>245/QĐ-CCTHA
06/10/2014</t>
  </si>
  <si>
    <t>531/QĐ-CCTHA
26/12/2011</t>
  </si>
  <si>
    <t>204/QĐST-DS
20/12/2011</t>
  </si>
  <si>
    <t>1003/QĐ-CCTHA
04/3/2015</t>
  </si>
  <si>
    <t>1352/QĐ-CCTHA
28/4/2014</t>
  </si>
  <si>
    <t>34/QĐ-CCTHA
27/9/2011</t>
  </si>
  <si>
    <t>199/QĐ-CCTHA
26/9/2014</t>
  </si>
  <si>
    <t>759/QĐ-CCTHA
07/01/2014</t>
  </si>
  <si>
    <t>30/QĐ-CCTHA
03/3/2003</t>
  </si>
  <si>
    <t>118/QĐ-CCTHA
01/10/2014</t>
  </si>
  <si>
    <t>59/HNGĐ-ST
21/9/2011</t>
  </si>
  <si>
    <t>298/QĐ-CCTHA
03/11/2011</t>
  </si>
  <si>
    <t>628/QĐ-CCTHA
08/12/2014</t>
  </si>
  <si>
    <t>170/QĐST-DS
03/12/2014</t>
  </si>
  <si>
    <t>736/QĐ-CCTHA
29/12/2014</t>
  </si>
  <si>
    <t>177/QĐST-DS
23/12/2014</t>
  </si>
  <si>
    <t>1174/QĐ-CCTHA
07/4/2015</t>
  </si>
  <si>
    <t>01/DSST
02/3/2015</t>
  </si>
  <si>
    <t>565/QĐ-CCTHA
24/11/2014</t>
  </si>
  <si>
    <t>161/DSST
18/11/2014</t>
  </si>
  <si>
    <t>1794/QĐ-CCTHA
17/08/2015</t>
  </si>
  <si>
    <t>1427/QĐ-CCTHA
07/9/2010</t>
  </si>
  <si>
    <t>268/QĐ-CCTHA
09/10/2013</t>
  </si>
  <si>
    <t>910/QĐ-CCTHA
22/4/2009</t>
  </si>
  <si>
    <t>61/QĐST-DS
07/4/2009</t>
  </si>
  <si>
    <t>1050/QĐ-CCTHA
24/5/2013</t>
  </si>
  <si>
    <t>40/QĐST-DS
16/5/2013</t>
  </si>
  <si>
    <t>380/QĐ-CCTHA
29/11/2012</t>
  </si>
  <si>
    <t>64/HNGĐ-ST
27/9/2012</t>
  </si>
  <si>
    <t>41/QĐ-CCTHA
26/9/2014</t>
  </si>
  <si>
    <t>775/QĐ-CCTHA
27/02/2012</t>
  </si>
  <si>
    <t>149/2012/QĐST-DS
12/11/2012</t>
  </si>
  <si>
    <t>Phạm Văn Đẹp
Đặng Thị sang
Đặng Thị Ở</t>
  </si>
  <si>
    <t>ấp Phú Lợi A,B
xã Phú Thuận B
huyện Hồng Ngự</t>
  </si>
  <si>
    <t>án phí
11.006</t>
  </si>
  <si>
    <t>03/QĐ-CCTHADS
18/9/2015</t>
  </si>
  <si>
    <t>193/QĐ-CCTHADS,  15/01/2010</t>
  </si>
  <si>
    <t>Hồ Thang Sang</t>
  </si>
  <si>
    <t>ấp Long Thái
xã Long Khánh B
huyện Hồng Ngự</t>
  </si>
  <si>
    <t>bồi thường
20.176</t>
  </si>
  <si>
    <t>04/QĐ-CCTHADS
18/9/2015</t>
  </si>
  <si>
    <t>641/QĐ-CCTHADS,  14/8/2015</t>
  </si>
  <si>
    <t>Nguyễn Văn Quốc</t>
  </si>
  <si>
    <t>ấp Phú Lợi B
xã Phú Thuận B
huyện Hồng Ngự</t>
  </si>
  <si>
    <t>cấp dưỡng</t>
  </si>
  <si>
    <t>05/QĐ-CCTHADS
18/9/2015</t>
  </si>
  <si>
    <t>586/QĐ-CCTHADS,  10/7/2015</t>
  </si>
  <si>
    <t>ấp Phú Lợi A
xã Phú Thuận B
huyện Hồng Ngự</t>
  </si>
  <si>
    <t>sung công
403.870</t>
  </si>
  <si>
    <t>06/QĐ-CCTHADS
18/9/2015</t>
  </si>
  <si>
    <t>681/QĐ-CCTHADS,  02/7/2014</t>
  </si>
  <si>
    <t>Đỗ Thành Tâm</t>
  </si>
  <si>
    <t>Châu Văn Tấn Em</t>
  </si>
  <si>
    <t>196/QĐ-CCTHA, 31/7/2015</t>
  </si>
  <si>
    <t>669/QĐ-CCTHA, 15/12/2014</t>
  </si>
  <si>
    <t>Vương Nguyên Chương, Nguyễn Thị Thanh Vân</t>
  </si>
  <si>
    <t>APHSST: 200; APDSST:800; APHSPT:200; SQNN:5,400</t>
  </si>
  <si>
    <t>ấp Thống Nhất, xã Bình Phú</t>
  </si>
  <si>
    <t>ấp Cả Găng, xã Bình Phú</t>
  </si>
  <si>
    <t>APHSST:400; APDSST:200</t>
  </si>
  <si>
    <t xml:space="preserve"> Chương, bà Vân trả vốn và lãi cho Ngân hàng NN &amp;PTNT-CN huyện Châu Thành 2.615.878</t>
  </si>
  <si>
    <t>41/DSPT
08/4/2014</t>
  </si>
  <si>
    <t>45/HSST
09/9/2014</t>
  </si>
  <si>
    <t>10/KDTMST
12/8/2013</t>
  </si>
  <si>
    <t>02/KDTM
23/2/2012</t>
  </si>
  <si>
    <t>739/QĐ-CCTHA 04/8/2015</t>
  </si>
  <si>
    <t xml:space="preserve"> 61/QĐST 
24/7/2015</t>
  </si>
  <si>
    <t>TH: 39.000đ</t>
  </si>
  <si>
    <t xml:space="preserve"> 60/QĐ-CCTHA 25/9/2015</t>
  </si>
  <si>
    <t xml:space="preserve"> 805/QĐ-CCTHA 20/8/2015</t>
  </si>
  <si>
    <t xml:space="preserve"> 68/QĐST 
31/7/2015</t>
  </si>
  <si>
    <t>AP: 1.025đ</t>
  </si>
  <si>
    <t xml:space="preserve"> 61/QĐ-CCTHA 25/9/2015</t>
  </si>
  <si>
    <t xml:space="preserve"> 721/QĐ-CCTHA 29/7/2015</t>
  </si>
  <si>
    <t xml:space="preserve"> 61/QĐST
 24/7/2015</t>
  </si>
  <si>
    <t>AP: 4.525đ</t>
  </si>
  <si>
    <t xml:space="preserve"> 62/QĐ-CCTHA 25/9/2015</t>
  </si>
  <si>
    <t xml:space="preserve"> 751/QĐ-CCTHA 05/8/2015</t>
  </si>
  <si>
    <t xml:space="preserve"> 66/QĐST
 30/7/2015</t>
  </si>
  <si>
    <t>AP: 6.250đ</t>
  </si>
  <si>
    <t>63/QĐ-CCTHA 25/9/2015</t>
  </si>
  <si>
    <t xml:space="preserve"> 747/QĐ-CCTHA 05/8/2015</t>
  </si>
  <si>
    <t xml:space="preserve"> 70/QĐST
 31/7/2015</t>
  </si>
  <si>
    <t>AP: 2.500đ</t>
  </si>
  <si>
    <t>64/QĐ-CCTHA 25/9/2015</t>
  </si>
  <si>
    <t xml:space="preserve"> 734/QĐ-CCTHA 04/8/2015</t>
  </si>
  <si>
    <t>65/QĐST 
04/8/2015</t>
  </si>
  <si>
    <t>AP: 3.375đ</t>
  </si>
  <si>
    <t>79/2010/QĐDS-ST
21/6/2010</t>
  </si>
  <si>
    <t>Nguyễn Hoàng Hải</t>
  </si>
  <si>
    <t>ấp Bình Hiệp B, xã
Bình Thạnh Trung, huyện Lấp Vò, tỉnh Đồng Tháp</t>
  </si>
  <si>
    <t>nộp 200 án phí HSST và
3.000 tiền phạt</t>
  </si>
  <si>
    <t>16/QĐ-CCTHA
17/8/2015</t>
  </si>
  <si>
    <t>286/QĐ-CCTHA
01/12/2014</t>
  </si>
  <si>
    <t>49/2014/HSST
21/8/2014</t>
  </si>
  <si>
    <t>Lê Thanh Tuấn
Trần Thị Tú Châu</t>
  </si>
  <si>
    <t>126 ấp Hưng Thành Tây, xã Long Hưng A, huyện Lấp Vò, tỉnh Đồng Tháp</t>
  </si>
  <si>
    <t>17/QĐ-CCTHA
17/8/2015</t>
  </si>
  <si>
    <t>442/QĐ-CCTHA
27/12/2014</t>
  </si>
  <si>
    <t>90/2013/HSST
25/6/2013</t>
  </si>
  <si>
    <t>Đặng Thị Tha</t>
  </si>
  <si>
    <t>270 ấp Bình Hiệp A, xã 
Bình Thạnh Trung, huyện Lấp Vò, tỉnh Đồng Tháp</t>
  </si>
  <si>
    <t>nộp 218 án phí DSST</t>
  </si>
  <si>
    <t>18/QĐ-CCTHA
17/8/2015</t>
  </si>
  <si>
    <t>927/QĐ-CCTHA
07/5/2015</t>
  </si>
  <si>
    <t>44/2015/QĐDS-ST
10/4/2015</t>
  </si>
  <si>
    <t>19/QĐ-CCTHA
17/8/2015</t>
  </si>
  <si>
    <t>932/QĐ-CCTHA
07/5/2015</t>
  </si>
  <si>
    <t>43/2015/QĐDS-ST
10/4/2015</t>
  </si>
  <si>
    <t>20/QĐ-CCTHA
17/8/2015</t>
  </si>
  <si>
    <t>918/QĐ-CCTHA
07/5/2015</t>
  </si>
  <si>
    <t>45/2015/QĐDS-ST
10/4/2015</t>
  </si>
  <si>
    <t>Mai Hồng Như</t>
  </si>
  <si>
    <t>ấp An Hòa, xã Định An, huyện Lấp Vò, tỉnh Đồng Tháp</t>
  </si>
  <si>
    <t>Như nộp 200 án phí HSST và 396 đ án phí DSST</t>
  </si>
  <si>
    <t>Nguyễn Văn Kháng</t>
  </si>
  <si>
    <t>319 ấp An Thái, xã Mỹ An Hưng A, huyện Lấp Vò, tỉnh Đồng Tháp</t>
  </si>
  <si>
    <t xml:space="preserve">Kháng nộp 2187 án phí DSST 
 </t>
  </si>
  <si>
    <t>53/QĐ-CCTHA
24/8/2015</t>
  </si>
  <si>
    <t>93/QĐ-CCTHA
24/10/2011</t>
  </si>
  <si>
    <t>Nguyễn Văn Dũng</t>
  </si>
  <si>
    <t>ấp Bình Lợi, xã Bình Thành, huyện Lấp Vò, tỉnh Đồng Tháp</t>
  </si>
  <si>
    <t>Dũng nộp 50 án phí và 29700 tiền phạt</t>
  </si>
  <si>
    <t>23/QĐ-CCTHA
24/8/2015</t>
  </si>
  <si>
    <t>429/QĐ-CCTHA
27/5/2013</t>
  </si>
  <si>
    <t>48/2003/QĐST-DS
29/8/2003của TAND tỉnh Tiền Giang</t>
  </si>
  <si>
    <t>Nguyễn Thị Thúy
Hồ Thanh Sang</t>
  </si>
  <si>
    <t xml:space="preserve">Thúy nộp 400 án phí HSST + HSPT
Sang nộp 200 án phí HSST </t>
  </si>
  <si>
    <t>24/QĐ-CCTHA
24/8/2015</t>
  </si>
  <si>
    <t>638/QĐ-CCTHA
26/02/2015</t>
  </si>
  <si>
    <t>58/2014/HSST
29/9/2014,  của TAND huyện Lấp Vò</t>
  </si>
  <si>
    <t>Lương Văn Kiệt</t>
  </si>
  <si>
    <t xml:space="preserve">Kiệt nộp 50 án 
phí HSST và 2500 án phí DSST </t>
  </si>
  <si>
    <t>25/QĐ-CCTHA
24/8/2015</t>
  </si>
  <si>
    <t>54/QĐ-CCTHA
13/10//2005</t>
  </si>
  <si>
    <t>Nguyễn Phú Hùng</t>
  </si>
  <si>
    <t>26/QĐ-CCTHA
24/8/2015</t>
  </si>
  <si>
    <t>446/QĐ-CCTHA
19/3/2008</t>
  </si>
  <si>
    <t>76/2007/HSST
07/5/2007, của TAND huyện Lấp Vò</t>
  </si>
  <si>
    <t>Bùi Văn Lắm</t>
  </si>
  <si>
    <t>Lắm nộp 3000 tiền phạt và 50 án phí HSST</t>
  </si>
  <si>
    <t>27/QĐ-CCTHA
24/8/2015</t>
  </si>
  <si>
    <t>05/QĐ-CCTHA
03/10/2007</t>
  </si>
  <si>
    <t xml:space="preserve">102/2007/HSST
06/7/2007, của TAND
TP Long Xuyên </t>
  </si>
  <si>
    <t>Đinh Thị Quí</t>
  </si>
  <si>
    <t>691 ấp Bình Lợi, xã Bình Thành, huyện Lấp Vò, tỉnh Đồng Tháp</t>
  </si>
  <si>
    <t>Quí nộp 2187 án phí DSST</t>
  </si>
  <si>
    <t>28/QĐ-CCTHA
24/8/2015</t>
  </si>
  <si>
    <t>382/QĐ-CCTHA
08/5/2013</t>
  </si>
  <si>
    <t>28/2013/QĐST-DS
15/3/2013, của TAND huyện Lấp Vò</t>
  </si>
  <si>
    <t>Quí nộp 1343 án phí DSST</t>
  </si>
  <si>
    <t>29/QĐ-CCTHA
24/8/2015</t>
  </si>
  <si>
    <t>383/QĐ-CCTHA
08/5/2013</t>
  </si>
  <si>
    <t>34/2013/QĐST-DS
17/4/2013, của TAND huyện Lấp Vò</t>
  </si>
  <si>
    <t>Trần Văn Thông
Lê Ngọc Huệ</t>
  </si>
  <si>
    <t>113 ấp Vĩnh Phú, xã Bình Thành, huyện Lấp Vò, tỉnh Đồng Tháp</t>
  </si>
  <si>
    <t>nộp 2037</t>
  </si>
  <si>
    <t>30/QĐ-CCTHA
24/8/2015</t>
  </si>
  <si>
    <t>663/QĐ-CCTHA
03/8/2009</t>
  </si>
  <si>
    <t>69/2009/DSST
25/6/2009của TAND huyện Lấp Vò</t>
  </si>
  <si>
    <t>Lý Võ Anh Thoại</t>
  </si>
  <si>
    <t>nộp 200 án phí HSST và
 1610 án phí DSST</t>
  </si>
  <si>
    <t>31/QĐ-CCTHA
24/8/2015</t>
  </si>
  <si>
    <t>998/QĐ-CCTHA
29/5/2015</t>
  </si>
  <si>
    <t>26/2015/HSST
23/4/2015, của TAND huyện Lấp Vò</t>
  </si>
  <si>
    <t>nộp 400 án phí HSSTvà 
200 tịch thu</t>
  </si>
  <si>
    <t>32/QĐ-CCTHA
24/8/2015</t>
  </si>
  <si>
    <t>450/QĐ-CCTHA
24/12/2014</t>
  </si>
  <si>
    <t>23/2014/HSST
22/4/2014, của TAND huyện Lấp Vò</t>
  </si>
  <si>
    <t>Sầm Duy Tân</t>
  </si>
  <si>
    <t>nộp 200 án phí HSST</t>
  </si>
  <si>
    <t>33/QĐ-CCTHA
24/8/2015</t>
  </si>
  <si>
    <t>441/QĐ-CCTHA
24/12/2014</t>
  </si>
  <si>
    <t>61/2014/HSST
30/9/2014, của TAND huyện Lấp Vò</t>
  </si>
  <si>
    <t>Đinh Ngọc Hiền Nhơn</t>
  </si>
  <si>
    <t>ấp Bình An, xã Bình Thành, huyện Lấp Vò, tỉnh Đồng Tháp</t>
  </si>
  <si>
    <t>nộp 1250 án phí DSST</t>
  </si>
  <si>
    <t>34/QĐ-CCTHA
24/8/2015</t>
  </si>
  <si>
    <t>Nguyễn Văn Linh
Nguyễn Thanh Dương
Nguyễn Thị Kiều</t>
  </si>
  <si>
    <t>nộp 200 án phí HSST và 
3150 án phí DSST</t>
  </si>
  <si>
    <t>35/QĐ-CCTHA
24/8/2015</t>
  </si>
  <si>
    <t>81/QĐ-CCTHA
01/11/2012</t>
  </si>
  <si>
    <t>Nguyễn Minh Trung</t>
  </si>
  <si>
    <t xml:space="preserve">nộp 200 án phí HSST, 282 tịch thu và 5000 tiền phạt
</t>
  </si>
  <si>
    <t>36/QĐ-CCTHA
24/8/2015</t>
  </si>
  <si>
    <t>62/QĐ-CCTHA
08/10/2010</t>
  </si>
  <si>
    <t>28/2010/HSST
09/7/2010, của TAND huyện Lấp Vò</t>
  </si>
  <si>
    <t>Nguyễn Thanh Bình</t>
  </si>
  <si>
    <t>151 ấp An Hòa, xã Định An, huyện Lấp Vò, tỉnh Đồng Tháp</t>
  </si>
  <si>
    <t>nộp 200 án phí HSSTvà 
200 án phí DSST, nộp 720 thu lợi bất chính</t>
  </si>
  <si>
    <t>37/QĐ-CCTHA
24/8/2015</t>
  </si>
  <si>
    <t>244/QĐ-CCTHA
22/02/2011</t>
  </si>
  <si>
    <t>248/2010/QĐ HSPT
08/12/2010, của TAND tỉnh Đồng</t>
  </si>
  <si>
    <t xml:space="preserve">Sầm Duy Tân </t>
  </si>
  <si>
    <t>nộp 200 án phí HSST và 
3580 thu lợi bất chính</t>
  </si>
  <si>
    <t>38/QĐ-CCTHA
24/8/2015</t>
  </si>
  <si>
    <t>18/QĐ-CCTHA
28/9/2012</t>
  </si>
  <si>
    <t>27/2012/HSST
15/5/2012, của TAND huyện Lấp Vò</t>
  </si>
  <si>
    <t>Trần Thị Bé Bảy</t>
  </si>
  <si>
    <t>503 A ấp An Hòa, xã Định An, huyện Lấp Vò, tỉnh Đồng Tháp</t>
  </si>
  <si>
    <t>39/QĐ-CCTHA
24/8/2015</t>
  </si>
  <si>
    <t>796/QĐ-CCTHA
06/4/2015</t>
  </si>
  <si>
    <t>88/2012/HSST
20/4/2012, của TAND Q Bình Thạnh
TP Hồ Chí Minh</t>
  </si>
  <si>
    <t>Nguyễn Hoàng Khương</t>
  </si>
  <si>
    <t>ấp An Thọ, Xã An Phước, Tân Hồng</t>
  </si>
  <si>
    <t>Lôi Quốc Đổi, Nhan Thị Tuyết</t>
  </si>
  <si>
    <t>Đỗ Thị Biền</t>
  </si>
  <si>
    <t>ấp An Lộc, Xã An Phước, Tân Hồng</t>
  </si>
  <si>
    <t>Trần Văn Lo</t>
  </si>
  <si>
    <t>Huỳnh Minh Huệ, Huỳnh Chí Tâm, Nguyễn Hoàng Khâm</t>
  </si>
  <si>
    <t>ấp Tân Bảnh, Tân Phước</t>
  </si>
  <si>
    <t>Nguyễn Văn Nây</t>
  </si>
  <si>
    <t>ấp 2, Tân Thành B</t>
  </si>
  <si>
    <t>Trần Hữu Nghĩa Em</t>
  </si>
  <si>
    <t>Võ Thị Ngoan</t>
  </si>
  <si>
    <t>Nguyễn Văn Tiến Nguyễn Thị Huế</t>
  </si>
  <si>
    <t>Phó Chí Hồng-Trần Thị Mười</t>
  </si>
  <si>
    <t>58/8 K4, P1, TP SĐ</t>
  </si>
  <si>
    <t>Nguyễn Lan Phương-Nguyễn Minh Chánh</t>
  </si>
  <si>
    <t>Nguyễn Huy Hân</t>
  </si>
  <si>
    <t>Nguyễn Lan Phương</t>
  </si>
  <si>
    <t>Đào Ngọc Lăng</t>
  </si>
  <si>
    <t>Trần Ngọc Lân</t>
  </si>
  <si>
    <t>Huỳnh Thị Hiển</t>
  </si>
  <si>
    <t>Nguyễn Thị Mỹ Lan</t>
  </si>
  <si>
    <t>Thái Thị Chính</t>
  </si>
  <si>
    <t>AP: 9,720</t>
  </si>
  <si>
    <t>Trần Thành Hiển</t>
  </si>
  <si>
    <t>134, khóm 1, phường 3</t>
  </si>
  <si>
    <t>Công ty Nam Hải</t>
  </si>
  <si>
    <t>AP: 4,100</t>
  </si>
  <si>
    <t>AP: 52,953</t>
  </si>
  <si>
    <t>AP: 13,826</t>
  </si>
  <si>
    <t>Hồ Thanh Hải</t>
  </si>
  <si>
    <t>APHSST: 200
APDSST:750</t>
  </si>
  <si>
    <t>Trần Văn Tư</t>
  </si>
  <si>
    <t>45/2A, khóm 2, phường 3</t>
  </si>
  <si>
    <t>AP: 200
TPSQNN:5,000</t>
  </si>
  <si>
    <t>Lê Văn Thái</t>
  </si>
  <si>
    <t>Tân Lập, Tân Quy Tây</t>
  </si>
  <si>
    <t>APHSST: 200
APDSST:3,410
APHSPT:200</t>
  </si>
  <si>
    <t xml:space="preserve">Huỳnh Thanh Hải
</t>
  </si>
  <si>
    <t>Đặng Văn Lợi</t>
  </si>
  <si>
    <t>Nguyễn Thanh Hậu
Bùi Minh Nghĩa</t>
  </si>
  <si>
    <t>Trương Kim Liên</t>
  </si>
  <si>
    <t>164, khóm 3, phường 3</t>
  </si>
  <si>
    <t>Lương Thị Minh Nhựt, Võ Văn Sơn</t>
  </si>
  <si>
    <t>Nguyễn Văn Bính</t>
  </si>
  <si>
    <t>Đào Thị Thuỳ Trang</t>
  </si>
  <si>
    <t>22f Tân Thuận, An Hoà, thành phố Sa Đéc</t>
  </si>
  <si>
    <t>Huỳnh Văn Lộc, 
Trần Thị Xuân</t>
  </si>
  <si>
    <t>295 Tân Bình, An Hoà, thành phố Sa Đéc</t>
  </si>
  <si>
    <t>Quan Duy Cảnh,
 Huỳnh Thị Kim Liên</t>
  </si>
  <si>
    <t>11 Lô F, Tân Bình, An Hoà, thành phố Sa Đéc</t>
  </si>
  <si>
    <t>Nguyễn Thanh Hùng</t>
  </si>
  <si>
    <t>339 Tân Bình, An Hoà, thành phố Sa Đéc</t>
  </si>
  <si>
    <t>Nguyễn Văn Mười
Nguyễn Thị Bích Vân</t>
  </si>
  <si>
    <t>Châu Thuỷ Huê</t>
  </si>
  <si>
    <t>165/5,khóm 2, phường 2
thành phố Sa Đéc</t>
  </si>
  <si>
    <t>200 APHSST
5,000 TPSQNN</t>
  </si>
  <si>
    <t>Nguyễn Phi Khanh</t>
  </si>
  <si>
    <t>28,905 APDSST</t>
  </si>
  <si>
    <t>Mai Thị Phượng</t>
  </si>
  <si>
    <t>1,825 APHSST</t>
  </si>
  <si>
    <t>Nguyễn Thành Vinh</t>
  </si>
  <si>
    <t>Dương Ngọc Bình</t>
  </si>
  <si>
    <t>Đông Khánh-TKĐ</t>
  </si>
  <si>
    <t>Nguyễn Văn Bé Năm</t>
  </si>
  <si>
    <t>Bồi thường 10500</t>
  </si>
  <si>
    <t>Đặng Văn Hùng+ Chi</t>
  </si>
  <si>
    <t>Hồ Văn Hiền+ Tín</t>
  </si>
  <si>
    <t>APHSST: 400
APDSST: 750
TTSQNN: 2.700</t>
  </si>
  <si>
    <t>Trần Thanh Hoàng</t>
  </si>
  <si>
    <t>Cao Thành Lâm</t>
  </si>
  <si>
    <t>APHSST: 200
TTSQNN: 3.000</t>
  </si>
  <si>
    <t>Võ Minh Thúy</t>
  </si>
  <si>
    <t>Võ Văn Dũng</t>
  </si>
  <si>
    <t>SQNN: 858.566</t>
  </si>
  <si>
    <t>Trương Thành Lâm+ Hương</t>
  </si>
  <si>
    <t>APDSST: 25.808</t>
  </si>
  <si>
    <t>Nguyễn Hoàng Ân</t>
  </si>
  <si>
    <t>APHSST: 200
TPSQNN: 5.000</t>
  </si>
  <si>
    <t>TP.Sa Đéc</t>
  </si>
  <si>
    <t xml:space="preserve"> 2,162
APDSST</t>
  </si>
  <si>
    <t xml:space="preserve"> 4,000
APDSST</t>
  </si>
  <si>
    <t xml:space="preserve"> 970
APDSST</t>
  </si>
  <si>
    <t>2,604
APDSST</t>
  </si>
  <si>
    <t xml:space="preserve"> 10,000 
APDSST</t>
  </si>
  <si>
    <t>1,010 
APDSST</t>
  </si>
  <si>
    <t>Phải trả: 
20,000</t>
  </si>
  <si>
    <t>01/QĐ-CCTHA
23/7/2015</t>
  </si>
  <si>
    <t>11/QĐ-CCTHA
07/8/2015</t>
  </si>
  <si>
    <t>08/QĐ-CCTHA
07/8/2015</t>
  </si>
  <si>
    <t>03/QĐ-CCTHA
07/8/2015</t>
  </si>
  <si>
    <t>04/QĐ-CCTHA
07/8/2015</t>
  </si>
  <si>
    <t>41/QĐ-CCTHA
14/8/2015</t>
  </si>
  <si>
    <t>40/QĐ-CCTHA 
 14/8/2015</t>
  </si>
  <si>
    <t>39/QĐ-CCTHA 
 14/8/2015</t>
  </si>
  <si>
    <t>38/QĐ-CCTHA 
 14/8/2015</t>
  </si>
  <si>
    <t>37/QĐ-CCTHA 
 14/8/2015</t>
  </si>
  <si>
    <t>36/QĐ-CCTHA 
 14/8/2015</t>
  </si>
  <si>
    <t>35 /QĐ-CCTHA
 14/8/2015</t>
  </si>
  <si>
    <t>34 /QĐ-CCTHA
14/8/2015</t>
  </si>
  <si>
    <t>18/QĐ-CCTHA
12/8/2015</t>
  </si>
  <si>
    <t>17/QĐ-CCTHA
12/8/2015</t>
  </si>
  <si>
    <t>23/QĐ-CCTHA
12/8/2015</t>
  </si>
  <si>
    <t>24/QĐ-CCTHA
12/8/2015</t>
  </si>
  <si>
    <t>25/QĐ-CCTHA
12/8/2015</t>
  </si>
  <si>
    <t>26/QĐ-CCTHA
12/8/2015</t>
  </si>
  <si>
    <t>15QĐ-CCTHA
12/8/15</t>
  </si>
  <si>
    <t>14/QĐ-CCTHA
12/8/15</t>
  </si>
  <si>
    <t>20/QĐ-CCTHA
12/8/15</t>
  </si>
  <si>
    <t>13/QĐ-CCTHA
12/8/15</t>
  </si>
  <si>
    <t>19/QĐ-CCTHA
12/8/15</t>
  </si>
  <si>
    <t>22/QĐ-CCTHA
12/8/15</t>
  </si>
  <si>
    <t>21/QĐ-CCTHA
12/8/2015</t>
  </si>
  <si>
    <t>12/QĐ-CCTHA
12/8/2015</t>
  </si>
  <si>
    <t>06/QĐ-CCTHA
07/8/2015</t>
  </si>
  <si>
    <t>16/QĐ-CCTHA
128/2015</t>
  </si>
  <si>
    <t>09/QĐ-CCTHA
07/8/2015</t>
  </si>
  <si>
    <t>364/QĐ-CCTHA
23/4/2012</t>
  </si>
  <si>
    <t>ấp Chiến Thắng,
 xã Tân Hộ Cơ,</t>
  </si>
  <si>
    <t>ấp Chiến Thắng, 
xã Tân Hộ Cơ,</t>
  </si>
  <si>
    <t>ấp Rọc Muống, 
xã Tân Công Chí</t>
  </si>
  <si>
    <t>ấp Bắc Trang,
 xã Tân Công Chí</t>
  </si>
  <si>
    <t>ấp Bắc Trang, 
xã Tân Công Chí</t>
  </si>
  <si>
    <t>ấp Tân Hòa Trung,
 xã Tân Hội</t>
  </si>
  <si>
    <t>ấp Bình Thành A, 
xã Bình Thạnh</t>
  </si>
  <si>
    <t>khóm Trà Đư 
phường An Lạc</t>
  </si>
  <si>
    <t>khóm Sở Thượng
 phường An Lạc</t>
  </si>
  <si>
    <t>khóm Sở Thượng 
phường An Lạc</t>
  </si>
  <si>
    <t>khóm An Lợi, 
phường An Lộc</t>
  </si>
  <si>
    <t>khóm An Thạnh,
 phường An Lộc</t>
  </si>
  <si>
    <t>khóm An Thạnh, 
phường An Lộc</t>
  </si>
  <si>
    <t>khóm An Thạnh B, 
phường An Lộc</t>
  </si>
  <si>
    <t>24/QĐ-CCTHA
09/11/2012</t>
  </si>
  <si>
    <t>69/HSST
17/9/2012
TAND- Đồng Tháp</t>
  </si>
  <si>
    <t xml:space="preserve">Lê Hoàng Hậu
</t>
  </si>
  <si>
    <t>Tân Hòa, Tân Phú, 
Châu Thành-ĐT</t>
  </si>
  <si>
    <t>AP: 3374</t>
  </si>
  <si>
    <t>73/QĐ-CCTHA
13/8/2015</t>
  </si>
  <si>
    <t>92/QĐ-CCTHA
17/02/2014</t>
  </si>
  <si>
    <t xml:space="preserve">Nguyễn Văn Bé Hai
</t>
  </si>
  <si>
    <t>37/DS-PT
10/8/2010</t>
  </si>
  <si>
    <t>30/DS-ST
10/8/2010</t>
  </si>
  <si>
    <t>14/QĐST-HNGĐ
16/4/2010</t>
  </si>
  <si>
    <t>33/QĐST-HNGĐ
03/8/2010</t>
  </si>
  <si>
    <t>309/HS-PT
20/9/2013</t>
  </si>
  <si>
    <t>02/KDTM-ST
30/11/2012</t>
  </si>
  <si>
    <t>59/QĐST-DS
24/6/2011</t>
  </si>
  <si>
    <t>29/QĐST-DS
10/5/2012</t>
  </si>
  <si>
    <t>28/QĐST-DS
10/5/2012</t>
  </si>
  <si>
    <t>62/QĐST-DS
07/9/2010</t>
  </si>
  <si>
    <t>331/DS-PT
14/8/2006</t>
  </si>
  <si>
    <t>525/DS-PT
21/12/2007</t>
  </si>
  <si>
    <t>50/QĐ-PT
04/7/2008</t>
  </si>
  <si>
    <t>Nguyễn Thị Út Em</t>
  </si>
  <si>
    <t>AP:3.400.</t>
  </si>
  <si>
    <t>AP: 31.711.</t>
  </si>
  <si>
    <t>AP: 1.495.</t>
  </si>
  <si>
    <t>AP:  49.103.</t>
  </si>
  <si>
    <t>AP: 3.708</t>
  </si>
  <si>
    <t>AP: 27.000</t>
  </si>
  <si>
    <t>AP: 18.357</t>
  </si>
  <si>
    <t>Phong AP: 450.+ Tài AP: 450.</t>
  </si>
  <si>
    <t>208/QĐ-CCTHA, 31/7/2015</t>
  </si>
  <si>
    <t>74/QĐ-CCTHA, 30/9/2014</t>
  </si>
  <si>
    <t>Nguyễn Thanh Dương</t>
  </si>
  <si>
    <t>217/QĐ-CCTHA, 31/7/2015</t>
  </si>
  <si>
    <t>Nguyễn Thành Dương+Bảy</t>
  </si>
  <si>
    <t>215/QĐ-CCTHA, 31/7/2015</t>
  </si>
  <si>
    <t>807/QĐ-CCTHA, 08/01/2015</t>
  </si>
  <si>
    <t>216/QĐ-CCTHA, 31/7/2015</t>
  </si>
  <si>
    <t>688/QĐ-CCTHA, 18/12/2014</t>
  </si>
  <si>
    <t>Nguyễn Thái Dũng</t>
  </si>
  <si>
    <t>214/QĐ-CCTHA, 31/7/2015</t>
  </si>
  <si>
    <t>878/QĐ-CCTHA, 14/3/2012</t>
  </si>
  <si>
    <t>Võ Minh Nghĩa</t>
  </si>
  <si>
    <t>193/QĐ-CCTHA, 31/7/2015</t>
  </si>
  <si>
    <t>Nguyễn Tuấn Kiệt</t>
  </si>
  <si>
    <t>195/QĐ-CCTHA, 31/7/2015</t>
  </si>
  <si>
    <t>92/QĐ-CCTHA, 01/10/2013</t>
  </si>
  <si>
    <t>Nguyễn Thị Loan</t>
  </si>
  <si>
    <t>S62,T6,P2,TPCL</t>
  </si>
  <si>
    <t>188/QĐ-CCTHA, 31/7/2015</t>
  </si>
  <si>
    <t>1543/QĐ-CCTHA, 11/6/2014</t>
  </si>
  <si>
    <t>Lê Minh Dũng</t>
  </si>
  <si>
    <t>T63,K4,P2,TPCL</t>
  </si>
  <si>
    <t>213/QĐ-CCTHA, 31/7/2015</t>
  </si>
  <si>
    <t>1359/QĐ-CCTHA, 9/5/2014</t>
  </si>
  <si>
    <t>T64,K4,P2,TPCL</t>
  </si>
  <si>
    <t>212/QĐ-CCTHA, 31/7/2015</t>
  </si>
  <si>
    <t>1050/QĐ-CCTHA, 26/12/2014</t>
  </si>
  <si>
    <t>Nguyễn Thị Thanh Nga</t>
  </si>
  <si>
    <t>220/QĐ-CCTHA, 31/7/2015</t>
  </si>
  <si>
    <t>1245/QĐ-CCTHA, 04/5/2015</t>
  </si>
  <si>
    <t>Trần T Mai Trâm</t>
  </si>
  <si>
    <t>219/QĐ-CCTHA, 31/7/2015</t>
  </si>
  <si>
    <t>1284/QĐ-CCTHA, 08/5/2014</t>
  </si>
  <si>
    <t>190/QĐ-CCTHA, 31/7/2015</t>
  </si>
  <si>
    <t>79/QĐ-CCTHADS,  24/9/2012</t>
  </si>
  <si>
    <t>347/QĐ-CCTHADS, 06/3/2014</t>
  </si>
  <si>
    <t>499/QĐ-CCTHADS,  06/3/2015</t>
  </si>
  <si>
    <t>685/QĐ-CCTHADS 08/7/2015</t>
  </si>
  <si>
    <t>507/QĐ-CCTHADS,  16/3/2015</t>
  </si>
  <si>
    <t>35/QĐ-CCTHADS 20/9/2013</t>
  </si>
  <si>
    <t>467/QĐ-CCTHADS 03/7/2009</t>
  </si>
  <si>
    <t>695/QĐ-CCTHADS 28/7/2011</t>
  </si>
  <si>
    <t>387/QĐ-CCTHADS, 02/5/2012</t>
  </si>
  <si>
    <t>511/QĐ-CCTHADS,  17/03/2015</t>
  </si>
  <si>
    <t>367/QĐ-CCTHADS,  12/8/1998</t>
  </si>
  <si>
    <t>239/QĐ-CCTHADS,  13/01/2012</t>
  </si>
  <si>
    <t>663/QĐ-CCTHADS,  29/6/2015</t>
  </si>
  <si>
    <t>652/QĐ-CCTHADS
29/6/2015</t>
  </si>
  <si>
    <t>355/QĐ-CCTHADS,  11/3/2015</t>
  </si>
  <si>
    <t>320/QĐ-CCTHADS,  09/12/2010</t>
  </si>
  <si>
    <t>175/QĐ-CCTHADS,  24/10/2014</t>
  </si>
  <si>
    <t>340/QD-CCTHADS  03/3/2014</t>
  </si>
  <si>
    <t>281/QĐ-CCTHADS,  01/12/2010</t>
  </si>
  <si>
    <t>475/QĐ-CCTHADS,  02/3/2015</t>
  </si>
  <si>
    <t>261/QĐ-CCTHADS  02/3/2007</t>
  </si>
  <si>
    <t>70/QĐ-CCTHADS,  24/9/2012</t>
  </si>
  <si>
    <t>01/QĐ-CCTHADS,  17/8/2015</t>
  </si>
  <si>
    <t>02/QĐ-CCTHADS,  17/8/2015</t>
  </si>
  <si>
    <t>728/QĐ-CCTHA
05/3/2015</t>
  </si>
  <si>
    <t>01/QD-PT
06/01/2015
TAND-Đồng Tháp</t>
  </si>
  <si>
    <t>Phạm Thanh Dũng
Phạm Thị Manh
Nguyễn Văn Thông</t>
  </si>
  <si>
    <t>Dũng, Thanh: Định Mỹ, Định Hòa
Thông: phường 2, TP Sa Đéc</t>
  </si>
  <si>
    <t>AP 9.728</t>
  </si>
  <si>
    <t>111/QĐ-CCTHA
14/9/2015</t>
  </si>
  <si>
    <t>331/QĐ-CCTHA
01/11/2013</t>
  </si>
  <si>
    <t>121/QĐST-DS
28/8/2013
TAND-TP Sa Đéc</t>
  </si>
  <si>
    <t>Lê Hồng Vân
Quách Kim Hồng</t>
  </si>
  <si>
    <t>Trả nợ 122.000</t>
  </si>
  <si>
    <t>112/QĐ-CCTHA
14/9/2015</t>
  </si>
  <si>
    <t>998/QĐ-CCTHA
09/6/2015</t>
  </si>
  <si>
    <t>45/QĐST
02/6/2015
TAND-Lai Vung</t>
  </si>
  <si>
    <t>Hồ Ngọc Đáo
Lê Thị Tám</t>
  </si>
  <si>
    <t>Trả nợ 170.000</t>
  </si>
  <si>
    <t>113/QĐ-CCTHA
14/9/2015</t>
  </si>
  <si>
    <t>700/QĐ-CCTHA
02/3/2015</t>
  </si>
  <si>
    <t>13/QĐST
09/02/2015
TAND-Lai Vung</t>
  </si>
  <si>
    <t>Trả nợ 51.000</t>
  </si>
  <si>
    <t>114/QĐ-CCTHA
14/9/2015</t>
  </si>
  <si>
    <t>923/QĐ-CCTHA
01/6/2015</t>
  </si>
  <si>
    <t>28/QĐST
13/4/2015
TAND-Lai Vung</t>
  </si>
  <si>
    <t>Võ Hùng Sơn</t>
  </si>
  <si>
    <t>Trả 15.615
Cấp dưỡng nuôi con</t>
  </si>
  <si>
    <t>115/QĐ-CCTHA
14/9/2015</t>
  </si>
  <si>
    <t>1108/QĐ-CCTHA
21/7/2014</t>
  </si>
  <si>
    <t>13/HNGĐ-PT
29/5/2014
TAND-Đồng Tháp</t>
  </si>
  <si>
    <t>Phạm Thị Liêm</t>
  </si>
  <si>
    <t>Long Hội, Hòa Long</t>
  </si>
  <si>
    <t>AP 13.705</t>
  </si>
  <si>
    <t>116/QĐ-CCTHA
14/9/2015</t>
  </si>
  <si>
    <t>1075/QĐ-THA
01/9/2009</t>
  </si>
  <si>
    <t>263/DSPT
27/7/2009
TAND-Đồng Tháp</t>
  </si>
  <si>
    <t>Đỗ Phước Chăm
Nguyễn Thị Kích</t>
  </si>
  <si>
    <t>Thới Hòa, Vĩnh Thới</t>
  </si>
  <si>
    <t>AP 2.000</t>
  </si>
  <si>
    <t>117/QĐ-CCTHA
14/9/2015</t>
  </si>
  <si>
    <t>1004/QĐ-CCTHA
03/5/2013</t>
  </si>
  <si>
    <t>09/DSST
29/3/2013
TAND-Lai Vung</t>
  </si>
  <si>
    <t>Nguyễn Thị Loan
Thái Thành Quí</t>
  </si>
  <si>
    <t>Định Mỹ, Định Hòa</t>
  </si>
  <si>
    <t>118/QĐ-CCTHA
14/9/2015</t>
  </si>
  <si>
    <t>26/QĐ-CCTHA
19/9/2014</t>
  </si>
  <si>
    <t>66/QĐST
19/8/2014
TAND-Lai Vung</t>
  </si>
  <si>
    <t>Lưu Văn Lẹ
Chủ hộ KD cá thể ghe tải 70 tấn</t>
  </si>
  <si>
    <t>AP 16.589</t>
  </si>
  <si>
    <t>119/QĐ-CCTHA
14/9/2015</t>
  </si>
  <si>
    <t>895/QĐ-CCTHA
07/5/2014</t>
  </si>
  <si>
    <t>02/QĐST
22/4/2014
TAND-Lai Vung</t>
  </si>
  <si>
    <t>Võ Thanh Phương</t>
  </si>
  <si>
    <t>AP 200
TP SQNN 5.000</t>
  </si>
  <si>
    <t>122/QĐ-CCTHA
14/9/2015</t>
  </si>
  <si>
    <t>160/QĐ-CCTHA
08/10/2014</t>
  </si>
  <si>
    <t>22/HSST
07/4/2014
TAND-TP Sa Đéc</t>
  </si>
  <si>
    <t>Nguyễn Văn Công + ĐB</t>
  </si>
  <si>
    <t>AP 2.600</t>
  </si>
  <si>
    <t>123/QĐ-CCTHA
14/9/2015</t>
  </si>
  <si>
    <t>260/QĐ-CCTHA
10/10/2013</t>
  </si>
  <si>
    <t>286/HSPT
06/9/2013
TAND-Đồng Tháp</t>
  </si>
  <si>
    <t>Nguyễn Hoàng Minh</t>
  </si>
  <si>
    <t>AP 1.835</t>
  </si>
  <si>
    <t>124/QĐ-CCTHA
14/9/2015</t>
  </si>
  <si>
    <t>935/QĐ-CCTHA
04/6/2015</t>
  </si>
  <si>
    <t>11/DSST
16/4/2015
TAND-Lai Vung</t>
  </si>
  <si>
    <t>Trần Thị Tuyết Vân
Nguyễn Quốc Huy</t>
  </si>
  <si>
    <t>khóm 4, TT Lai Vung</t>
  </si>
  <si>
    <t>Trả nợ Ngân hàng
236.736</t>
  </si>
  <si>
    <t>125/QĐ-CCTHA
14/9/2015</t>
  </si>
  <si>
    <t>642/QĐ-CCTHA
21/01/2014</t>
  </si>
  <si>
    <t>55/DSST
04/12/2013
TAND-Lai Vung</t>
  </si>
  <si>
    <t>Trần Văn Xuân
Nguyễn Thị Cẩm Hồng</t>
  </si>
  <si>
    <t>Trả nợ Ngân hàng
546.528</t>
  </si>
  <si>
    <t>126/QĐ-CCTHA
14/9/2015</t>
  </si>
  <si>
    <t>339/QĐ-CCTHA
01/11/2013</t>
  </si>
  <si>
    <t>155/QĐST
08/10/2013
TAND-Lai Vung</t>
  </si>
  <si>
    <t>Nguyễn Thị Tuyết Nhung
Nguyễn Văn Bé Ba</t>
  </si>
  <si>
    <t>Nhung: Hòa Định, Tân Hòa
Ba: Tân Bình, Tân Thành</t>
  </si>
  <si>
    <t>AP 10.422</t>
  </si>
  <si>
    <t>127/QĐ-CCTHA
21/9/2015</t>
  </si>
  <si>
    <t>299/QĐ-CCTHA
30/10/2013</t>
  </si>
  <si>
    <t>06/KDTM-ST
20/9/2013
TAND-Lai Vung</t>
  </si>
  <si>
    <t>Trần Thị Đẹp
Phan Minh Vương, Quyên, Tung, Trang, Diềm, Phụng, Thạnh</t>
  </si>
  <si>
    <t>Hòa Bình, Tân Hòa</t>
  </si>
  <si>
    <t>AP 20.570</t>
  </si>
  <si>
    <t>128/QĐ-CCTHA
21/9/2015</t>
  </si>
  <si>
    <t>529/QĐ-CCTHA
30/12/2013</t>
  </si>
  <si>
    <t>49/DSST
15/11/2013
TAND-Lai Vung</t>
  </si>
  <si>
    <t>Nguyễn Ngọc Đa
Phạm Thị Hon</t>
  </si>
  <si>
    <t>Hòa Định, Tân Hòa</t>
  </si>
  <si>
    <t>AP 47.284</t>
  </si>
  <si>
    <t>129/QĐ-CCTHA
21/9/2015</t>
  </si>
  <si>
    <t>1024/QĐ-CCTHA
05/8/2011</t>
  </si>
  <si>
    <t>61/QĐST-DS
12/7/2011
TAND-Lai Vung</t>
  </si>
  <si>
    <t>Nguyễn Văn Kịch
Nguyễn Thị Mơi</t>
  </si>
  <si>
    <t>Hòa Tân, Tân Hòa</t>
  </si>
  <si>
    <t>AP 21.027</t>
  </si>
  <si>
    <t>130/QĐ-CCTHA
21/9/2015</t>
  </si>
  <si>
    <t>885/QĐ-CCTHA
15/7/2011</t>
  </si>
  <si>
    <t>55/QĐST
30/6/2011
TAND-Lai Vung</t>
  </si>
  <si>
    <t>131/QĐ-CCTHA
21/9/2015</t>
  </si>
  <si>
    <t>1098/QĐ-CCTHA
23/7/2015</t>
  </si>
  <si>
    <t>56/QĐST
26/6/2015
TAND-LAI VUNG</t>
  </si>
  <si>
    <t xml:space="preserve">Ấp 3, Mỹ Trà, TPCL </t>
  </si>
  <si>
    <t xml:space="preserve">T8, Mỹ Trà, TPCL </t>
  </si>
  <si>
    <t xml:space="preserve">T19,Ấp 1, Mỹ Trà, TPCL </t>
  </si>
  <si>
    <t>511/QĐ-CCTHA
29/12/2010</t>
  </si>
  <si>
    <t>208/2010/QĐST-DS
23/10/2010</t>
  </si>
  <si>
    <t>17214
 APDSST</t>
  </si>
  <si>
    <t>Ng Thành Dương</t>
  </si>
  <si>
    <t>K.Mỹ Phú</t>
  </si>
  <si>
    <t>AP DSST 875</t>
  </si>
  <si>
    <t>Cty TNHH Minh Thành II</t>
  </si>
  <si>
    <t>MP</t>
  </si>
  <si>
    <t>AP DSST 2000</t>
  </si>
  <si>
    <t>1157/QĐ-CCTHA
25/3/2014</t>
  </si>
  <si>
    <t>Cty TNHH Minh Thành 2</t>
  </si>
  <si>
    <t>AP DSST 10.855</t>
  </si>
  <si>
    <t>1/QĐ-CCTHA
26/9/2012</t>
  </si>
  <si>
    <t>Nguyễn Thành Dương</t>
  </si>
  <si>
    <t>M.Phú</t>
  </si>
  <si>
    <t>Theo đơn</t>
  </si>
  <si>
    <t>Nguyễn Thế Truyền</t>
  </si>
  <si>
    <t>Lê Thu Hồng</t>
  </si>
  <si>
    <t xml:space="preserve"> </t>
  </si>
  <si>
    <t>AP HSST+HSPT
400.</t>
  </si>
  <si>
    <t xml:space="preserve">Tân Hùng, TânThuận Tây, TPCL 
</t>
  </si>
  <si>
    <t xml:space="preserve">Tân Chủ, TânThuận Tây, TPCL 
</t>
  </si>
  <si>
    <t>AP HSST+DSST
1.586.</t>
  </si>
  <si>
    <t xml:space="preserve">Tổ 7,  Tân Hậu, Tân Thuận Tây, TPCL 
</t>
  </si>
  <si>
    <t>APDSST 
2.084.</t>
  </si>
  <si>
    <t xml:space="preserve">Tổ 3, Ấp 1,Mỹ Ngãi, TPCL </t>
  </si>
  <si>
    <t>AP HSST+ DSST 
400.</t>
  </si>
  <si>
    <t xml:space="preserve">Tổ 18, Ấp 3, Mỹ Ngãi, TPCL </t>
  </si>
  <si>
    <t>AP HSST+ DSST 
1.786.</t>
  </si>
  <si>
    <t>S30,Trương Định,P1,TPCL</t>
  </si>
  <si>
    <t xml:space="preserve">APST, 2.500. </t>
  </si>
  <si>
    <t xml:space="preserve">143/QĐST-HNGĐ,       23/12/2010 </t>
  </si>
  <si>
    <t>02/QĐ-CCTHA
7/8/2015</t>
  </si>
  <si>
    <t>31 Tân Hoà, An Hoà,
 thành phố SĐ</t>
  </si>
  <si>
    <t>380/QĐ-CCTHA 
 15/12/2014</t>
  </si>
  <si>
    <t>428/QĐ-CCTHA  
11/12/2012</t>
  </si>
  <si>
    <t>738 /QĐ-CCTHA
 26/02/2013</t>
  </si>
  <si>
    <t>410/QĐ-CCTHA
24/12/2013</t>
  </si>
  <si>
    <t>1320/QĐ-CCTHA 
03/8/2012</t>
  </si>
  <si>
    <t>509./QĐ-CCTHA  
27/01/2015</t>
  </si>
  <si>
    <t>372/QĐ-CCTHA  
23/11/2012</t>
  </si>
  <si>
    <t>221/QĐ-CCTHA
 04/11/2011</t>
  </si>
  <si>
    <t>976/QĐ-CCTHA
31/7/2015</t>
  </si>
  <si>
    <t>1351/QĐ-CCTHA
27/8/2013</t>
  </si>
  <si>
    <t>918/QĐ-CCTHA
31/5/2010</t>
  </si>
  <si>
    <t>493/QĐ-CCTHA
10/01/2014</t>
  </si>
  <si>
    <t>953/QĐ-CCTHA
26/6/2015</t>
  </si>
  <si>
    <t>97/QĐ-CCTHA
03/10/2013</t>
  </si>
  <si>
    <t>370/QĐ-CCTHA
25/6/2001</t>
  </si>
  <si>
    <t>1220/QĐ-CCTHA
08/7/2011</t>
  </si>
  <si>
    <t>1329/QĐ-CCTHA
05/8/2011</t>
  </si>
  <si>
    <t>1052/QĐ-CCTHA
05/6/2012</t>
  </si>
  <si>
    <t>CT TNHH XL-TMDV
 Ánh Dương</t>
  </si>
  <si>
    <t>Nguyễn Thành Dương,
Bảy</t>
  </si>
  <si>
    <t>89/QĐ-CCTHA
30/07/2015</t>
  </si>
  <si>
    <t>796/QĐ-CCTHA
11/03/2013</t>
  </si>
  <si>
    <t>18/QĐST
07/03/2013</t>
  </si>
  <si>
    <t>Bùi Thị Phí</t>
  </si>
  <si>
    <t>100/QĐ-CCTHA
30/07/2015</t>
  </si>
  <si>
    <t>1403/QĐ-CCTHA
26/07/2012</t>
  </si>
  <si>
    <t>40/DSST
19/06/2012</t>
  </si>
  <si>
    <t>Nguyễn Văn Lanh + Cúc</t>
  </si>
  <si>
    <t>95/QĐ-CCTHA
30/07/2015</t>
  </si>
  <si>
    <t>1557/QĐ-CCTHA
17/06/2014</t>
  </si>
  <si>
    <t>73/QĐST
13/06/2014</t>
  </si>
  <si>
    <t>Nguyễn Thị hoa</t>
  </si>
  <si>
    <t>101/QĐ-CCTHA
30/07/2015</t>
  </si>
  <si>
    <t>185/QĐ-CCTHA
03/10/2013</t>
  </si>
  <si>
    <t>309/HSPT
20/05/2011</t>
  </si>
  <si>
    <t>Hà Thanh Lực</t>
  </si>
  <si>
    <t>96/QĐ-CCTHA
30/07/2015</t>
  </si>
  <si>
    <t>734/QĐ-CCTHA
30/12/2013</t>
  </si>
  <si>
    <t>118/HSPT
27/09/2010</t>
  </si>
  <si>
    <t>Võ Phước Lập</t>
  </si>
  <si>
    <t>102/QĐ-CCTHA
30/07/2015</t>
  </si>
  <si>
    <t>218/QĐ-CCTHA
09/10/2013</t>
  </si>
  <si>
    <t>272/HSPT
28/08/2013</t>
  </si>
  <si>
    <t>Trần Bạch Vân</t>
  </si>
  <si>
    <t>105/QĐ-CCTHA
30/07/2015</t>
  </si>
  <si>
    <t>805/QĐ-CCTHA
15/01/2014</t>
  </si>
  <si>
    <t>352/HSPT
30/10/2013</t>
  </si>
  <si>
    <t>Trần Văn Minh</t>
  </si>
  <si>
    <t>99/QĐ-CCTHA
30/07/2015</t>
  </si>
  <si>
    <t>1615/QĐ-CCTHA
25/06/2014</t>
  </si>
  <si>
    <t>Nguyễn Thị Kim Loan</t>
  </si>
  <si>
    <t>109/QĐ.CCTHA 31/7/2015</t>
  </si>
  <si>
    <t>141A/QĐST-DS 25/9/2014</t>
  </si>
  <si>
    <t>Ng. Văn Nhí+ Nhân</t>
  </si>
  <si>
    <t>116/QĐ.CCTHA 31/7/2015</t>
  </si>
  <si>
    <t>Trần Đ.Ng Quân+Long+Em</t>
  </si>
  <si>
    <t>107/QĐ.CCTHA 31/7/2015</t>
  </si>
  <si>
    <t>110/QĐ.CCTHA 31/7/2015</t>
  </si>
  <si>
    <t>Phạm Minh Mẩn</t>
  </si>
  <si>
    <t>Ấp 1, xã Mỹ Tân</t>
  </si>
  <si>
    <t>185/QĐ-CCTHA 31/7/2015</t>
  </si>
  <si>
    <t>Lê Thị Chấm</t>
  </si>
  <si>
    <t>ấp 2, xã Mỹ Tân</t>
  </si>
  <si>
    <t>183/QĐ-CCTHA 31/7/2015</t>
  </si>
  <si>
    <t>182/QĐ-CCTHA 31/7/2015</t>
  </si>
  <si>
    <t>Trương Văn Suối-Sàng</t>
  </si>
  <si>
    <t>ấp 1, xã Mỹ Tân</t>
  </si>
  <si>
    <t>180/QĐ-CCTHA 31/7/2015</t>
  </si>
  <si>
    <t>72/HNGĐ-PT 30/6/2008</t>
  </si>
  <si>
    <t>Trần Hùng Dũng</t>
  </si>
  <si>
    <t>Huỳnh Thị Mỹ - Hùng</t>
  </si>
  <si>
    <t>ấp 3, xã Mỹ Tân</t>
  </si>
  <si>
    <t>173/QĐ-CCTHA-31/7/2015</t>
  </si>
  <si>
    <t>172/QĐ-CCTHA-31/7/2015</t>
  </si>
  <si>
    <t>Đặng Văn Niếu - Khoa</t>
  </si>
  <si>
    <t>169/QĐ-CCTHA-31/7/2015</t>
  </si>
  <si>
    <t>Võ Thị Nương</t>
  </si>
  <si>
    <t>163/QĐ-CCTHA-31/7/2015</t>
  </si>
  <si>
    <t>Phạm Cà Ron</t>
  </si>
  <si>
    <t>161/QĐ-CCTHA-31/7/2015</t>
  </si>
  <si>
    <t>Trần Văn Ngô</t>
  </si>
  <si>
    <t>160/QĐ-CCTHA-31/7/2015</t>
  </si>
  <si>
    <t>Võ Minh Hiệp-Nguyệt</t>
  </si>
  <si>
    <t>159/QĐ-CCTHA-31/7/2015</t>
  </si>
  <si>
    <t>DNTN Thuận Phát</t>
  </si>
  <si>
    <t>158/QĐ-CCTHA-31/7/2015</t>
  </si>
  <si>
    <t xml:space="preserve"> 34/QĐ-CCTHA
 18/8/2015</t>
  </si>
  <si>
    <t xml:space="preserve"> 35/QĐ-CCTHA
 14/8/2015</t>
  </si>
  <si>
    <t xml:space="preserve"> 23/QĐ-CCTHA
 20/7/2015</t>
  </si>
  <si>
    <t xml:space="preserve"> 33/QĐ-CCTHA
 14/8/2015</t>
  </si>
  <si>
    <t xml:space="preserve"> 32/QĐ-CCTHA
14/8/2015</t>
  </si>
  <si>
    <t xml:space="preserve"> 30/QĐ-CCTHA
 14/8/2015</t>
  </si>
  <si>
    <t>31/QĐ-CCTHA
 14/8/2015</t>
  </si>
  <si>
    <t xml:space="preserve"> 28/QĐ-CCTHA
 13/8/2015</t>
  </si>
  <si>
    <t xml:space="preserve"> 29/QĐ-CCTHA
 13/8/2015</t>
  </si>
  <si>
    <t xml:space="preserve"> 30 /QĐ-CCTHA
14/8/2015</t>
  </si>
  <si>
    <t xml:space="preserve"> 36/QĐ-CCTHA
14/8/2015</t>
  </si>
  <si>
    <t xml:space="preserve"> 37/QĐ-CCTHA
14/8/2015</t>
  </si>
  <si>
    <t xml:space="preserve"> 28/QĐ-CCTHA
 14/8/2015</t>
  </si>
  <si>
    <t>25/QĐ-CCTHA
20/7/2015</t>
  </si>
  <si>
    <t xml:space="preserve"> 39/QĐ-CCTHA
14/8/2015</t>
  </si>
  <si>
    <t>01/QĐ-CCTHA
29/7/2015</t>
  </si>
  <si>
    <t>508/QĐ-CCTHA
05/5/2011</t>
  </si>
  <si>
    <t>Đỗ Mỹ Lệ</t>
  </si>
  <si>
    <t>170/QĐ-CCTHA-31/7/2015</t>
  </si>
  <si>
    <t>Trần Thị Mỹ Liên</t>
  </si>
  <si>
    <t>179/QĐ-CCTHA-31/7/2015</t>
  </si>
  <si>
    <t>Phan Thị Đào</t>
  </si>
  <si>
    <t>184/QĐ-CCTHA-31/7/2015</t>
  </si>
  <si>
    <t>Phạm Minh Cảnh</t>
  </si>
  <si>
    <t>khóm Mỹ thiện, P3</t>
  </si>
  <si>
    <t>66/QĐ-CCTHA
   30/7/2015</t>
  </si>
  <si>
    <t xml:space="preserve">237QĐ-CCTHA
09/11/2010 </t>
  </si>
  <si>
    <t>346/DS-PT
27/10/2010</t>
  </si>
  <si>
    <t>Lê Hải Bằng</t>
  </si>
  <si>
    <t>67/QĐ-CCTHA
30/7/2015</t>
  </si>
  <si>
    <t xml:space="preserve">1404/QĐ-CCTHA
30/6/2011
</t>
  </si>
  <si>
    <t>602011/DS-ST
20/5/2011</t>
  </si>
  <si>
    <t>Phạm Tấn Mười</t>
  </si>
  <si>
    <t>khóm Mỹ phước</t>
  </si>
  <si>
    <t>58/QĐ-CCTHA
    30/7/2015</t>
  </si>
  <si>
    <t>424/QĐ-CCTHA
11/4/2006</t>
  </si>
  <si>
    <t>182006/HS-ST
02/3/2006</t>
  </si>
  <si>
    <t>Nguyễn Thị Bé Nhỏ</t>
  </si>
  <si>
    <t>khóm Mỹ Long, P3</t>
  </si>
  <si>
    <t>59/QĐ-CCTHA
    30/7/2015</t>
  </si>
  <si>
    <t>492/QĐ-CCTHA
27/12/2010</t>
  </si>
  <si>
    <t>105/DS-ST
18/10/2010</t>
  </si>
  <si>
    <t>Nguyễn Hoàng Thanh</t>
  </si>
  <si>
    <t>55/QĐ-CCTHA
   30/7/2015</t>
  </si>
  <si>
    <t>1396/QĐ-CCTHA
28/6/2011</t>
  </si>
  <si>
    <t>121/2011/QĐST-DS
24/6/2011</t>
  </si>
  <si>
    <t>Lê Ngọc Yến</t>
  </si>
  <si>
    <t>khóm Mỹ Hưng. P3</t>
  </si>
  <si>
    <t>62/QĐ-CCTHA
30/7/2015</t>
  </si>
  <si>
    <t>457/QĐ-CCTHA
12/12/2012</t>
  </si>
  <si>
    <t>44/2012/HS-ST
09/7/2012</t>
  </si>
  <si>
    <t>Trần Thị Liêng</t>
  </si>
  <si>
    <t>74/QĐ-CCTHA
30/7/2015</t>
  </si>
  <si>
    <t>65/QĐ-CCTHA
11/10/2010</t>
  </si>
  <si>
    <t>153QĐST-DS
27/9/2010</t>
  </si>
  <si>
    <t>73/QĐ-CCTHA
30/7/2015</t>
  </si>
  <si>
    <t>69/2012/QĐST-DS
22/5/2012</t>
  </si>
  <si>
    <t>Cao Thị Em</t>
  </si>
  <si>
    <t>khóm Mỹ Đức, P3</t>
  </si>
  <si>
    <t>61/QĐ-CCTHA
30/7/2015</t>
  </si>
  <si>
    <t>884/QĐ-CCTHA
18/3/2011</t>
  </si>
  <si>
    <t>Vũ Thái Học</t>
  </si>
  <si>
    <t>125/QĐ-CCTHA
31/7/2015</t>
  </si>
  <si>
    <t>49/QĐ-CCTHA
04/10/2011</t>
  </si>
  <si>
    <t>178/2011/DS-PT
27/5/2011</t>
  </si>
  <si>
    <t>141/QĐ-CCTHA
31/7/2015</t>
  </si>
  <si>
    <t>71/QĐ-CCTHA
04/10/2011</t>
  </si>
  <si>
    <t>179/2011/DS-PT
27/5/2011</t>
  </si>
  <si>
    <t>72/QĐ-CCTHA
30/7/2015</t>
  </si>
  <si>
    <t>ấp An Hưng, xã An Khánh,  Châu Thành,  Đồng Tháp.</t>
  </si>
  <si>
    <t>SQ: 38,000</t>
  </si>
  <si>
    <t>24/QĐ-CCTHA
03/8/2015</t>
  </si>
  <si>
    <t>51/QĐ-CCTHA
22/12/2014</t>
  </si>
  <si>
    <t>Phạm Thanh 
Long</t>
  </si>
  <si>
    <t>Số 544, khóm Phú Mỹ Hiệp, TT.Cái Tàu Hạ,
  Châu Thành,  Đồng Tháp.</t>
  </si>
  <si>
    <t>AP: 2.200</t>
  </si>
  <si>
    <t>15/QĐ-CCTHA
03/8/2015</t>
  </si>
  <si>
    <t>208/QĐ-CCTHA
04/01/2011</t>
  </si>
  <si>
    <t>Bùi Kim Kiều</t>
  </si>
  <si>
    <t xml:space="preserve"> khóm Phú Mỹ Hiệp, 
TT.Cái Tàu Hạ,
  Châu Thành,  Đồng Tháp.</t>
  </si>
  <si>
    <t>AP: 2.703</t>
  </si>
  <si>
    <t>18/QĐ-CCTHA
03/8/2015</t>
  </si>
  <si>
    <t>128/QĐ-CCTHA
31/5/2012</t>
  </si>
  <si>
    <t>20/HSST
19/4/2012
H. Hớn Quản, 
Bình Phước</t>
  </si>
  <si>
    <t>Nguyễn Thị
 Ngọc 
Hằng</t>
  </si>
  <si>
    <t>Lê Thị Huệ</t>
  </si>
  <si>
    <t xml:space="preserve">Khóm Mỹ Tây, TT Mỹ Thọ,  huyện Cao Lãnh, tỉnh Đồng Tháp </t>
  </si>
  <si>
    <t>AP: 1.560</t>
  </si>
  <si>
    <t>07QĐ-CCTHA
28/8/2015</t>
  </si>
  <si>
    <t>1191/QĐ-CCTHA
18/4/2013</t>
  </si>
  <si>
    <t>Lê Văn Mười +Hà</t>
  </si>
  <si>
    <t xml:space="preserve">ấp Bình Phú Lợi, xã Bình Thạnh,  huyện Cao Lãnh, tỉnh Đồng Tháp </t>
  </si>
  <si>
    <t>AP:11.800</t>
  </si>
  <si>
    <t>08/QĐ-CCTHA
28/8/2015</t>
  </si>
  <si>
    <t>885/QĐ-CCTHA
02/02/2015</t>
  </si>
  <si>
    <t>Nhị Văn Thanh</t>
  </si>
  <si>
    <t>AP: 4.000</t>
  </si>
  <si>
    <t>09/QĐ-CCTHA
28/8/2015</t>
  </si>
  <si>
    <t>286/QĐ-CCTHA
29/11/2011</t>
  </si>
  <si>
    <t>Phạm Chí Tâm</t>
  </si>
  <si>
    <t>ấp 2, xã Bình Hàng Tây, huyện Cao Lãnh, tỉnh Đồng Tháp</t>
  </si>
  <si>
    <t>AP: 700</t>
  </si>
  <si>
    <t>10/QĐ-CCTHA
28/8/2015</t>
  </si>
  <si>
    <t>1241/QĐ-CCTHA
02/4/2015</t>
  </si>
  <si>
    <t>Trương Tiết Liên</t>
  </si>
  <si>
    <t xml:space="preserve">Khóm Mỹ Thuận, TT Mỹ Thọ,  huyện Cao Lãnh, tỉnh Đồng Tháp </t>
  </si>
  <si>
    <t>AP: 12.830</t>
  </si>
  <si>
    <t>11/QĐ-CCTHA
28/8/2015</t>
  </si>
  <si>
    <t>750/QĐ-CCTHA
21/01/2013</t>
  </si>
  <si>
    <t>104/QĐ-CCTHA
30/07/2015</t>
  </si>
  <si>
    <t>830/QĐ-CCTHA
04/03/2011</t>
  </si>
  <si>
    <t>48/HSST
16/09/2010</t>
  </si>
  <si>
    <t>Nguyễn Thanh Hưng</t>
  </si>
  <si>
    <t>103/QĐ-CCTHA
30/07/2015</t>
  </si>
  <si>
    <t>1614/QĐ-CCTHA
25/06/2014</t>
  </si>
  <si>
    <t>Phạm Thị Thu Hương</t>
  </si>
  <si>
    <t>134/QĐ-CCTHA, 31/7/2015</t>
  </si>
  <si>
    <t>Nguyễn Tấn Liêm+Ba</t>
  </si>
  <si>
    <t>136/QĐ-CCTHA, 31/7/2015</t>
  </si>
  <si>
    <t>22/QĐ-CCTHA, 02/10/2009</t>
  </si>
  <si>
    <t>Nguyễn Tấn Liêm</t>
  </si>
  <si>
    <t>137/QĐ-CCTHA, 31/7/2015</t>
  </si>
  <si>
    <t>75/QĐ-CCTHA, 01/10/2012</t>
  </si>
  <si>
    <t>Lê Thị Kim Loan Em</t>
  </si>
  <si>
    <t>S580,K4,P1,TPCL</t>
  </si>
  <si>
    <t>126/QĐ-CCTHA, 31/7/2015</t>
  </si>
  <si>
    <t>1108/QĐ-CCTHA, 12/3/2014</t>
  </si>
  <si>
    <t>Võ Văn Lước</t>
  </si>
  <si>
    <t>T31,K3,P1,TPCL</t>
  </si>
  <si>
    <t>735/QĐ-CCTHA, 14/7/2006</t>
  </si>
  <si>
    <t>Võ Thị Hường</t>
  </si>
  <si>
    <t>T16,P1,TPCL</t>
  </si>
  <si>
    <t>61/QĐ-CCTHA, 09/5/1995</t>
  </si>
  <si>
    <t xml:space="preserve">32/DSPT,       20/3/1995 </t>
  </si>
  <si>
    <t>1092/QĐ-CCTHA, 07/6/2013</t>
  </si>
  <si>
    <t>Huỳnh Tấn Phát</t>
  </si>
  <si>
    <t>133/QĐ-CCTHA, 31/7/2015</t>
  </si>
  <si>
    <t>97/QĐ-CCTHA, 01/10/2013</t>
  </si>
  <si>
    <t>124/QĐ-CCTHA, 31/7/2015</t>
  </si>
  <si>
    <t>132/QĐ-CCTHA, 02/10/2014</t>
  </si>
  <si>
    <t>T25,K2,P1,TPCL</t>
  </si>
  <si>
    <t>120/QĐ-CCTHA, 31/7/2015</t>
  </si>
  <si>
    <t>466/QĐ-CCTHA, 28/10/2014</t>
  </si>
  <si>
    <t>Phan Thị Thanh Thủy</t>
  </si>
  <si>
    <t>121/QĐ-CCTHA, 31/7/2015</t>
  </si>
  <si>
    <t>845/QĐ-CCTHA, 16/01/2015</t>
  </si>
  <si>
    <t>Lê Thanh Vân</t>
  </si>
  <si>
    <t>SN31,CMT8,P2,TPCL</t>
  </si>
  <si>
    <t>189/QĐ-CCTHA, 31/7/2015</t>
  </si>
  <si>
    <t>675/QĐ-CCTHA, 15/12/2014</t>
  </si>
  <si>
    <t>Nguyễn T Bích Thủy</t>
  </si>
  <si>
    <t>206/QĐ-CCTHA, 31/7/2015</t>
  </si>
  <si>
    <t>1107/QĐ-CCTHA, 25/3/2015</t>
  </si>
  <si>
    <t>Nguyễn Thanh Hùng</t>
  </si>
  <si>
    <t>S125,K3,P2,TPCL</t>
  </si>
  <si>
    <t>191/QĐ-CCTHA, 31/7/2015</t>
  </si>
  <si>
    <t>668/QĐ-CCTHA, 15/12/2014</t>
  </si>
  <si>
    <t>Nguyễn Văn Tèo</t>
  </si>
  <si>
    <t>79/QĐ-CCTHA, 30/7/2015</t>
  </si>
  <si>
    <t>569/QĐ-CCTHA, 01/3/2012</t>
  </si>
  <si>
    <t>Võ Thị Hồng Diễm</t>
  </si>
  <si>
    <t>78/QĐ-CCTHA, 30/7/2015</t>
  </si>
  <si>
    <t>1410/QĐ-CCTHA, 30/6/2011</t>
  </si>
  <si>
    <t>Bùi Sơn Lâm</t>
  </si>
  <si>
    <t>80/QĐ-CCTHA, 30/7/2015</t>
  </si>
  <si>
    <t>ấp Thành Lập, Tân Công Chí</t>
  </si>
  <si>
    <t>Lê Thị Mỹ Dung</t>
  </si>
  <si>
    <t>Nguyễn Tấn Đạt Định Thị Quân</t>
  </si>
  <si>
    <t>ấp Hoàng Việt, Tân Phước</t>
  </si>
  <si>
    <t>Nguyễn Văn Lo Nguyễn Thị Bích Thủy</t>
  </si>
  <si>
    <t xml:space="preserve">Nguyễn Văn Lo </t>
  </si>
  <si>
    <t>Nguyễn Văn Lo</t>
  </si>
  <si>
    <t>Phan Kim Tiến</t>
  </si>
  <si>
    <t>Đinh Thị Hoa</t>
  </si>
  <si>
    <t>149/QĐ-CCTHA-31/7/2015</t>
  </si>
  <si>
    <t>Trần Thị Kiều</t>
  </si>
  <si>
    <t>Khóm Thuận Trung, Phường Hòa Thuận</t>
  </si>
  <si>
    <t>152/QĐ-CCTHA-31/7/2015</t>
  </si>
  <si>
    <t>1225/QĐ-CCTHA
25/04/2013</t>
  </si>
  <si>
    <t>AP: 3.012</t>
  </si>
  <si>
    <t>27/QĐ-CCTHA
11/9/2015</t>
  </si>
  <si>
    <t>1158/QĐ-CCTHA
16/4/2013</t>
  </si>
  <si>
    <t>Trần Thiện Tâm</t>
  </si>
  <si>
    <t>131/QĐ-CCTHA, 31/7/2015</t>
  </si>
  <si>
    <t>37/QĐ-CCTHA, 04/10/2010</t>
  </si>
  <si>
    <t xml:space="preserve">151/QĐST-DS,       23/9/2010 </t>
  </si>
  <si>
    <t>129/QĐ-CCTHA 31/7/2015</t>
  </si>
  <si>
    <t>130/QĐ-CCTHA 31/7/2015</t>
  </si>
  <si>
    <t>137/QĐ-CCTHA 31/7/2015</t>
  </si>
  <si>
    <t>123/QĐ-CCTHA  31/7/2015</t>
  </si>
  <si>
    <t>S590,Trần Hưng Đạo,P1,TPCL</t>
  </si>
  <si>
    <t>S18,Tôn Đức Thắng,P1,TPCL</t>
  </si>
  <si>
    <t>S2, Đoàn Thị Điểm, K1,P2,TPCL</t>
  </si>
  <si>
    <t>S 61,T33,K4,P4</t>
  </si>
  <si>
    <t>S27,  Nguyễn Thị Lựu, k2, p4</t>
  </si>
  <si>
    <t>S 48, lê Văn Đáng, P4</t>
  </si>
  <si>
    <t>S 3, Thiên Hộ Dương, P4</t>
  </si>
  <si>
    <t>T15, Phạm Hữu Lầu, P4</t>
  </si>
  <si>
    <t>S 24, Bà Triệu, T61, K4, P4</t>
  </si>
  <si>
    <t>S 24, Bà Triệu, T 61, K4, P5</t>
  </si>
  <si>
    <t>S 45/6, Thiên Hộ Dương, P4</t>
  </si>
  <si>
    <t>S 440, Phạm Hữu Lầu, P6</t>
  </si>
  <si>
    <t>S616, Phạm Hữu Lầu, P 6</t>
  </si>
  <si>
    <t>S678/353, T26, k3, p6</t>
  </si>
  <si>
    <t>S1260, T 6, k1, p6</t>
  </si>
  <si>
    <t>S704, Phạm Hữu Lầu, p6</t>
  </si>
  <si>
    <t xml:space="preserve">S 678/155, T24, k3, p6, </t>
  </si>
  <si>
    <t>515A, khóm 3, phường 3</t>
  </si>
  <si>
    <t>19/10, khóm 3, phường 3</t>
  </si>
  <si>
    <t>khóm 3, phường 3</t>
  </si>
  <si>
    <t>Hậu: C48, KDC khóm 3, phường 3, Nghĩa: 66/3, Phạm Văn Vẽ, khóm 1, phường 3</t>
  </si>
  <si>
    <t>1/105, Hoà Khánh, phường 2, thành phố Sa Đéc</t>
  </si>
  <si>
    <t>247, Khánh Nghĩa, TKĐ</t>
  </si>
  <si>
    <t>Nguyễn Thị Lài</t>
  </si>
  <si>
    <t>Ấp Mỹ Tây 3, xã Mỹ Quí, huyện Tháp Mười</t>
  </si>
  <si>
    <t>BT: 20.500</t>
  </si>
  <si>
    <t>29/QĐ-CCTHA 20/8/2015</t>
  </si>
  <si>
    <t>1417/QĐ-CCTHA 16/7/2015</t>
  </si>
  <si>
    <t>1480/QĐ-CCTHA
20/5/2015</t>
  </si>
  <si>
    <t>77/DSST
12/11/2014
TAND HCL</t>
  </si>
  <si>
    <t>Võ Thị Tuyết Hạnh</t>
  </si>
  <si>
    <t>AP: 4.175</t>
  </si>
  <si>
    <t>67/QĐ-CCTHA
24/9/2015</t>
  </si>
  <si>
    <t>716/QĐ-CCTHA
22/03/2011</t>
  </si>
  <si>
    <t>22/QĐST-DS 03/3/2011
TAND HCL</t>
  </si>
  <si>
    <t>Võ Thị Bé Tư</t>
  </si>
  <si>
    <t>AP: 5.000</t>
  </si>
  <si>
    <t>68/QĐ-CCTHA
24/9/2015</t>
  </si>
  <si>
    <t>755/QĐ-CCTHA
21/01/2013</t>
  </si>
  <si>
    <t>02/HSST
03/01/2014  TAND
. Châu Thành, ĐT</t>
  </si>
  <si>
    <t>76/QĐST-DSTC
29/10/2010 TAND
.Châu Thành, ĐT</t>
  </si>
  <si>
    <t>30/HSST
10/5/2012 TAND 
Châu Thành, ĐT</t>
  </si>
  <si>
    <t>39/HSST
02/6/2014 TX. Bến Cát,
 Bình Dương</t>
  </si>
  <si>
    <t>01/QĐST-KDTM
17/6/2014 TAND
.Châu Thành, ĐT</t>
  </si>
  <si>
    <t>02/QĐST-KDTM
17/6/2014 TAND-
Châu Thành, ĐT</t>
  </si>
  <si>
    <t>20/QĐST-DS
08/4/2015 TAND
 Châu Thành-ĐT</t>
  </si>
  <si>
    <t>233/HSPT
26/11/2010
TAND- ĐT</t>
  </si>
  <si>
    <t>01/QĐST-KDTM
26/6/2015
 TAND -TPSĐ</t>
  </si>
  <si>
    <t>01/QĐST-KDTM
26/6/2015
 TAND- TPSĐ</t>
  </si>
  <si>
    <t>841/HSPT-QĐ, 16/8/2013, TAND TC</t>
  </si>
  <si>
    <t>14/2014/HSST, 21/02/2014, 
 TAND TP-Sa Đéc</t>
  </si>
  <si>
    <t>820/2013/HSPT, 02/8/2013, TAND TC</t>
  </si>
  <si>
    <t xml:space="preserve">68/2011/DSPT, 04/3/2011,TAND-ĐT </t>
  </si>
  <si>
    <t>32/2013/DSST, 18/4/2013,  TAND
 TP Sa Đéc</t>
  </si>
  <si>
    <t>239/2011/STDS
06/9/2011 
TAND Tp Sa Đéc</t>
  </si>
  <si>
    <t>36/HSST
 29/6/2012 
TAND Tp Sa Đéc</t>
  </si>
  <si>
    <t>1084/QĐ-CCTHADS 19/8/2015</t>
  </si>
  <si>
    <t>Nguyễn Thị Xuân Hương</t>
  </si>
  <si>
    <t>10000 APDSST</t>
  </si>
  <si>
    <t>102/QĐ-CCTHADS
18/9/2015</t>
  </si>
  <si>
    <t>224/1 Nguyễn Tất Thành, Tân Thuận, An Hoà, thành phố Sa Đéc</t>
  </si>
  <si>
    <t>Nộp 21600 đ APDSST</t>
  </si>
  <si>
    <t>Khóm 4, Thị trấn Mỹ an, huyện Tháp Mười</t>
  </si>
  <si>
    <t>Khóm 3, Thị trấn Mỹ an, huyện Tháp Mười</t>
  </si>
  <si>
    <t>Ấp 2, xã Mỹ Đông, huyện Tháp Mười</t>
  </si>
  <si>
    <t>Ấp Mỹ Thị B, xã Mỹ an, huyện Tháp Mười</t>
  </si>
  <si>
    <t>Ấp Mỹ Phú A, xã Mỹ an, huyện Tháp Mười</t>
  </si>
  <si>
    <t>Ấp 5, xã Đốc Binh Kiều, huyện Tháp Mười</t>
  </si>
  <si>
    <t>Ấp 2, xã Đốc Binh Kiều, huyện Tháp Mười</t>
  </si>
  <si>
    <t>Ấp 4, xã Hưng Thạnh, huyện Tháp Mười</t>
  </si>
  <si>
    <t>Ấp Mỹ Thị A, xã Mỹ an, huyện Tháp Mười</t>
  </si>
  <si>
    <t>Ấp 1, xã Thạnh Lợi, huyện Tháp Mười</t>
  </si>
  <si>
    <t>Ấp 4, xã Thạnh Lợi, huyện Tháp Mười</t>
  </si>
  <si>
    <t>Áp 5, xã Đốc Binh Kiều, huyện Tháp Mười</t>
  </si>
  <si>
    <t>Ấp 3, xã Mỹ Đông, huyện Tháp Mười</t>
  </si>
  <si>
    <t>Ấp 4, xã Mỹ Đông, huyện Tháp Mười</t>
  </si>
  <si>
    <t>Ấp 3, xã Láng Biển, huyện Tháp Mười</t>
  </si>
  <si>
    <t>Ấp 3, xã Mỹ Hòa, huyện Tháp Mười</t>
  </si>
  <si>
    <t>Ấp Lợi An, xã Thanh Mỹ, huyện Tháp Mười</t>
  </si>
  <si>
    <t>Ấp Mỹ Phú, xã Phú Điều, huyện Tháp Mười</t>
  </si>
  <si>
    <t>Khóm 1, Thị trấn Mỹ an, huyện Tháp Mười</t>
  </si>
  <si>
    <t>Hồ Văn Nhựt + Lý Thị Chính</t>
  </si>
  <si>
    <t>BT: 577709</t>
  </si>
  <si>
    <t>103/QĐ-CCTHA 25/9/2015</t>
  </si>
  <si>
    <t>556/QĐ-CCTHA 16/4/2012</t>
  </si>
  <si>
    <t>18/DSST 
30/11/2011 TAND 
huyện Tháp Mười</t>
  </si>
  <si>
    <t>05/HSST 
22/11/2011 TAND 
huyện Tháp Mười</t>
  </si>
  <si>
    <t>593/HSPT 
25/6/2012
TAND- ĐT</t>
  </si>
  <si>
    <t>28/DSST
 04/12/2012
TAND-ĐT</t>
  </si>
  <si>
    <t>237/HSPT
 27/12/2012
TA TPHCM</t>
  </si>
  <si>
    <t>90/DSST 
23/5/2013TAND 
huyện Tháp Mười</t>
  </si>
  <si>
    <t>123/DSST
 05/7/2013TAND 
huyện Tháp Mười</t>
  </si>
  <si>
    <t>634/HSPT
 05/7/2012
TAND-ĐT</t>
  </si>
  <si>
    <t>81/HSST 
13/12/2013TAND 
huyện Tháp Mười</t>
  </si>
  <si>
    <t>111/DSST 
23/6/2015TAND 
huyện Tháp Mười</t>
  </si>
  <si>
    <t>31/HSST 
25/4/2013TAND 
huyện Tháp Mười</t>
  </si>
  <si>
    <t>148/DSST
 17/7/2015TAND 
huyện Tháp Mười</t>
  </si>
  <si>
    <t>117/DSST 
29/6/2015TAND 
huyện Tháp Mười</t>
  </si>
  <si>
    <t>120/DSPT 
09/4/2003
TAND-ĐT</t>
  </si>
  <si>
    <t>36/HNGĐ-PT 26/12/2014
TAND-ĐT</t>
  </si>
  <si>
    <t>56/DSPT 
29/5/2015
TAND-ĐT</t>
  </si>
  <si>
    <t>04/KDTM-ST 10/4/2014TAND 
huyện Tháp Mười</t>
  </si>
  <si>
    <t>124/DSST 
03/7/2015TAND 
huyện Tháp Mười</t>
  </si>
  <si>
    <t>08/DSST 
06/10/2012
TAND-ĐT</t>
  </si>
  <si>
    <t>110/DSPT
 31/7/2014
TAND-ĐT</t>
  </si>
  <si>
    <t>427 ấp An Lạc, xã Định An, huyện Lấp Vò, tỉnh Đồng Tháp</t>
  </si>
  <si>
    <t>nộp 1387 án phí DSST</t>
  </si>
  <si>
    <t>40/QĐ-CCTHA
24/8/2015</t>
  </si>
  <si>
    <t>462/QĐ-CCTHA
10/01/2014</t>
  </si>
  <si>
    <t>127/2013/QĐDS-ST
26/11/2013, của TAND huyện Lấp Vò</t>
  </si>
  <si>
    <t>Phạm Trí Tín</t>
  </si>
  <si>
    <t>505 ấp An Phong, xã Định An, huyện Lấp Vò, tỉnh Đồng Tháp</t>
  </si>
  <si>
    <t>nộp 775 án phí HSST+ DSST</t>
  </si>
  <si>
    <t>41/QĐ-CCTHA
24/8/2015</t>
  </si>
  <si>
    <t>937/QĐ-CCTHA
09/6/2014</t>
  </si>
  <si>
    <t>22/2014/HSST
22/4/2014, của TAND huyện Lấp Vò</t>
  </si>
  <si>
    <t>Nguyễn Nhựt Ân</t>
  </si>
  <si>
    <t>24 ấp An Phong, xã Định An, huyện Lấp Vò, tỉnh Đồng Tháp</t>
  </si>
  <si>
    <t>nộp 906 án phí DSST</t>
  </si>
  <si>
    <t>42/QĐ-CCTHA
24/8/2015</t>
  </si>
  <si>
    <t>320/QĐ-CCTHA
01/12/2014</t>
  </si>
  <si>
    <t>188//2014/QĐDS-ST
01/12/2014, của TAND huyện Lấp Vò</t>
  </si>
  <si>
    <t>Trương Văn Út Em</t>
  </si>
  <si>
    <t>185 ấp An Lạc, xã Định An, huyện Lấp Vò, tỉnh Đồng Tháp</t>
  </si>
  <si>
    <t>nộp 1475 án phí DSST</t>
  </si>
  <si>
    <t>43/QĐ-CCTHA
24/8/2015</t>
  </si>
  <si>
    <t>1234/QĐ-CCTHA
28/7/2015</t>
  </si>
  <si>
    <t>43/2015/QĐDS-ST
16/6/2015, của TAND huyện Lấp Vò</t>
  </si>
  <si>
    <t>Nguyễn Kim Tuyến</t>
  </si>
  <si>
    <t>nộp 200 án phí HSST và
6000 tiền phạt</t>
  </si>
  <si>
    <t>44/QĐ-CCTHA
24/8/2015</t>
  </si>
  <si>
    <t>83/QĐ-CCTHA
12/10/2014</t>
  </si>
  <si>
    <t xml:space="preserve">22/2011/HSST
27/5/2011, của TAND huyện Lấp Vò
</t>
  </si>
  <si>
    <t>Võ Văn Giàu
Lê Văn Hải</t>
  </si>
  <si>
    <t>nộp 600 án phí HSSTvà 
4356 tịch thu</t>
  </si>
  <si>
    <t>45/QĐ-CCTHA
24/8/2015</t>
  </si>
  <si>
    <t>363/QĐ-CCTHA
09/5/2011</t>
  </si>
  <si>
    <t>02/2011/HSST
21/01/2011, của TAND huyện Lấp Vò</t>
  </si>
  <si>
    <t>Nguyễn Văn Tâm
Nguyễn Văn Linh Anh
Nguyễn Bá Tùng
Nguyễn Thị Thu Thủy</t>
  </si>
  <si>
    <t>nộp 200 án phí HSST và
32000 tiền thu lợi bất chính</t>
  </si>
  <si>
    <t>46/QĐ-CCTHA
24/8/2015</t>
  </si>
  <si>
    <t>364/QĐ-CCTHA
09/5/2011</t>
  </si>
  <si>
    <t>11/2011/HSST
11/3/2011, của TAND huyện Lấp Vò</t>
  </si>
  <si>
    <t>Trần Thanh Sơn</t>
  </si>
  <si>
    <t>162 ấp An Lạc, xã định An, huyện Lấp Vò, tỉnh Đồng Tháp</t>
  </si>
  <si>
    <t>nộp 1600 án phí DSST</t>
  </si>
  <si>
    <t>47/QĐ-CCTHA
24/8/2015</t>
  </si>
  <si>
    <t>956/QĐ-CCTHA
14/5/2015</t>
  </si>
  <si>
    <t>06/2015/DSST
09/3/2015, của TAND huyện Lấp Vò</t>
  </si>
  <si>
    <t>Trả cho Cao Thị Ê 32000</t>
  </si>
  <si>
    <t>48/QĐ-CCTHA
24/8/2015</t>
  </si>
  <si>
    <t>Bồi thường cho Nguyễn Thị Kim Chi 32198</t>
  </si>
  <si>
    <t>49/QĐ-CCTHA
24/8/2015</t>
  </si>
  <si>
    <t>1151/QĐ-CCTHA
06/7/2015</t>
  </si>
  <si>
    <t>355 ấp An Ninh, xã định An, huyện Lấp Vò, tỉnh Đồng Tháp</t>
  </si>
  <si>
    <t>giao con  tên Lộc sinh 2012 cho Trần Thị Nương nuôi dưỡng</t>
  </si>
  <si>
    <t>50/QĐ-CCTHA
24/8/2015</t>
  </si>
  <si>
    <t>994/QĐ-CCTHA
28/5/2015</t>
  </si>
  <si>
    <t>19/2015/HNGĐ ST
06/4/2015, của TAND huyện Lấp Vò</t>
  </si>
  <si>
    <t>Nguyễn Thanh Sang</t>
  </si>
  <si>
    <t>ấp Bình Hòa, xã Bình Thành, huyện Lấp Vò, tỉnh Đồng Tháp</t>
  </si>
  <si>
    <t>Nộp 990 án phí DSST</t>
  </si>
  <si>
    <t>51/QĐ-CCTHA
24/8/2015</t>
  </si>
  <si>
    <t>390/QĐ-CCTHA
10/12/2014</t>
  </si>
  <si>
    <t>10/2014/DSST
03/4/2014 của TAND huyện Lấp Vò</t>
  </si>
  <si>
    <t>Dương Thị Bé Hai</t>
  </si>
  <si>
    <t>55/HSST,   
   10/7/2013</t>
  </si>
  <si>
    <t>18/HSPT,  
    09/2/2014</t>
  </si>
  <si>
    <t>79/HSPT 
14/03/2014</t>
  </si>
  <si>
    <t>90/DSST
 08/08/2011</t>
  </si>
  <si>
    <t>81/DSST 
27/06/2014</t>
  </si>
  <si>
    <t>03/DSST
 02/04/2015</t>
  </si>
  <si>
    <t>123/HSPT
 29/04/2014</t>
  </si>
  <si>
    <t>184/HSPT 
29/5/2015</t>
  </si>
  <si>
    <t>14/ST-DS
12/3/2012</t>
  </si>
  <si>
    <t>03/ST-DS 
12/01/2012</t>
  </si>
  <si>
    <t>415/DS-PT
 21/12/2010</t>
  </si>
  <si>
    <t>205/HSPT 
25/7/2013</t>
  </si>
  <si>
    <t>167/HSPT
 13/5/2015</t>
  </si>
  <si>
    <t>313/DSST 
18/11/2011</t>
  </si>
  <si>
    <t>628/HSPT 
 27/09/2011</t>
  </si>
  <si>
    <t>47/DSST
 19/05/2015</t>
  </si>
  <si>
    <t>61/DSST
 03/05/2012</t>
  </si>
  <si>
    <t>628/HSPT  
27/09/2011</t>
  </si>
  <si>
    <t>43/DS/STS
13/5/2008</t>
  </si>
  <si>
    <t>132/DSST
 25/11/2011</t>
  </si>
  <si>
    <t>233/HSST
05/8/2011</t>
  </si>
  <si>
    <t>23/HSST
22/7/2003</t>
  </si>
  <si>
    <t>39/HSPT
30/01/2015</t>
  </si>
  <si>
    <t>02/HSST
17/01/2014</t>
  </si>
  <si>
    <t>106/HSPT
26/5/2011</t>
  </si>
  <si>
    <t>68/HSST
04/4/2012</t>
  </si>
  <si>
    <t>30/HSST
 02/06/2015</t>
  </si>
  <si>
    <t>138/DSST 
22/09/2014</t>
  </si>
  <si>
    <t>112/HSST 
13/10/2003</t>
  </si>
  <si>
    <t>01/QĐ-ST-DS
02/01/2014</t>
  </si>
  <si>
    <t>42/HSST
13/11/2002</t>
  </si>
  <si>
    <t>862/HSPT
21/8/2013</t>
  </si>
  <si>
    <t>11/DSST
 08/07/2015</t>
  </si>
  <si>
    <t>238/DSPT
04/8/2010</t>
  </si>
  <si>
    <t>20/HSPT
23/3/2013</t>
  </si>
  <si>
    <t>235/HSPT
14/8/2014</t>
  </si>
  <si>
    <t>04/DSST
 16/01/2012</t>
  </si>
  <si>
    <t>98/HS-ST 
15/7/2008
TAND HCL</t>
  </si>
  <si>
    <t>01/DS-ST
 06/01/2012
TAND HCL</t>
  </si>
  <si>
    <t>60/HS-ST 
13/8/2007
TAND HCL</t>
  </si>
  <si>
    <t>10/DS-ST 
27/02/2013
TAND HCL</t>
  </si>
  <si>
    <t>01/HS-ST
 07/01/2014
TAND HCL</t>
  </si>
  <si>
    <t>28/DS-ST
 29/9/2012
TAND HCL</t>
  </si>
  <si>
    <t>63/HS-ST  
12/11/2010
TAND HCL</t>
  </si>
  <si>
    <t>40/DS_PT
 21/3/2013
TAND - ĐT</t>
  </si>
  <si>
    <t>371/HSPT
20/6/2011
TAND- ĐT</t>
  </si>
  <si>
    <t>58/DS-ST 
17/7/2013
TAND HCL</t>
  </si>
  <si>
    <t>110/DS-ST 
28/11/2013
TAND HCL</t>
  </si>
  <si>
    <t>38/DS-PT
03/4/2012
TAND-ĐT</t>
  </si>
  <si>
    <t>232/HSPT
13/4/2009
TAND -ĐT</t>
  </si>
  <si>
    <t>177/DSPT
11/9/2012
 TAND Đồng Tháp</t>
  </si>
  <si>
    <t>74/HS-ST 
28/9/2013
 TAND -HCL</t>
  </si>
  <si>
    <t>10/QĐ-PT 
08/5/2014
TAND-ĐT</t>
  </si>
  <si>
    <t>Nộp 1.133.000đ 
tiền án phí</t>
  </si>
  <si>
    <t>khóm 2, tt Sarài
huyện Tân Hồng</t>
  </si>
  <si>
    <t>Nộp 5.944.000đ 
tiền án phí</t>
  </si>
  <si>
    <t>Án phí: 50.000đ
TTSC:4.668.500</t>
  </si>
  <si>
    <t>Nộp 1.325.000đ 
tiền án phí</t>
  </si>
  <si>
    <t>Nộp 2.000.000đ 
tiền án phí</t>
  </si>
  <si>
    <t>Nộp 2.550.000đ 
tiền án phí</t>
  </si>
  <si>
    <t>TTSC: 
34.831.500đ</t>
  </si>
  <si>
    <t>Nộp 8.875.000đ tiền án phí</t>
  </si>
  <si>
    <t>Nộp 1.144.000đ tiền án phí</t>
  </si>
  <si>
    <t>Nộp 1.352.000đ tiền án phí</t>
  </si>
  <si>
    <t>Án phí 941.000đ
SC 1.650.000đ</t>
  </si>
  <si>
    <t>Nộp 1.045.000đ tiền án phí</t>
  </si>
  <si>
    <t>Nộp 6.461.000đ tiền án phí</t>
  </si>
  <si>
    <t>Nộp 966.000đ tiền án phí</t>
  </si>
  <si>
    <t>Nộp 1.380.000đ tiền án phí</t>
  </si>
  <si>
    <t>Nộp án phí DSST số tiền 500.000</t>
  </si>
  <si>
    <t>Nộp án phí DSST số tiền 752.000</t>
  </si>
  <si>
    <t>Nộp án phí DSST số tiền 739.000</t>
  </si>
  <si>
    <t>Nộp án phí DSST số tiền 1.335.000</t>
  </si>
  <si>
    <t>Nộp án phí DSST số tiền 3.175.000</t>
  </si>
  <si>
    <t>Nộp án phí DSST số tiền 13.942.000</t>
  </si>
  <si>
    <t>Nộp án phí DSST số tiền 1.865.000</t>
  </si>
  <si>
    <t>Nộp án phí DSST số tiền 3.684.000</t>
  </si>
  <si>
    <t>Sung công 4.000.000đ</t>
  </si>
  <si>
    <t>Nộp AP DSST 1.500.000đ</t>
  </si>
  <si>
    <t>Nộp AP DSST 1.845.500đ</t>
  </si>
  <si>
    <t>Nguyễn Xuân Triều,  Nguyễn Thị Kiều Trinh</t>
  </si>
  <si>
    <t>Nộp AP DSST 2.981.000đ</t>
  </si>
  <si>
    <t>82/STDS
1 8/6/2015</t>
  </si>
  <si>
    <t>82/STDS-
 18/6/2015</t>
  </si>
  <si>
    <t>62/STDS  
 21/5/2015</t>
  </si>
  <si>
    <t>62/STDS
  21/5/2015</t>
  </si>
  <si>
    <t>27/STDS
 10/3/2015</t>
  </si>
  <si>
    <t>68/STDS  
 2/6/2015</t>
  </si>
  <si>
    <t>68/STDS
    2/6/2015</t>
  </si>
  <si>
    <t>109/QĐ-CCTHADS           7/9/2015</t>
  </si>
  <si>
    <t>111/QĐ-CCTHADS           7/9/2015</t>
  </si>
  <si>
    <t>107/QĐ-CCTHADS           7/9/2015</t>
  </si>
  <si>
    <t>105/QĐ-CCTHADS           7/9/2015</t>
  </si>
  <si>
    <t>110/QĐ-CCTHADS           7/9/2015</t>
  </si>
  <si>
    <t>103/QĐ-CCTHADS           7/9/2015</t>
  </si>
  <si>
    <t>102/QĐ-CCTHADS           7/9/2015</t>
  </si>
  <si>
    <t>101/QĐ-CCTHADS           7/9/2015</t>
  </si>
  <si>
    <t>100/QĐ-CCTHADS           4/9/2015</t>
  </si>
  <si>
    <t>99/QĐ-CCTHADS           4/9/2015</t>
  </si>
  <si>
    <t>98/QĐ-CCTHADS           4/9/2015</t>
  </si>
  <si>
    <t>97/QĐ-CCTHADS           4/9/2015</t>
  </si>
  <si>
    <t>86/QĐ-CCTHADS           3/9/2015</t>
  </si>
  <si>
    <t>85/QĐ-CCTHADS           3/9/2015</t>
  </si>
  <si>
    <t>84/QĐ-CCTHADS           3/9/2015</t>
  </si>
  <si>
    <t>83/QĐ-CCTHADS           3/9/2015</t>
  </si>
  <si>
    <t>94/QĐ-CCTHA
,2/11/2011</t>
  </si>
  <si>
    <t>1148/QĐ-CCTHA,
15/7/2015</t>
  </si>
  <si>
    <t>41/QĐ-CCTHA,
6/10/2006</t>
  </si>
  <si>
    <t>82/QĐCCTHADS           3/9/2015</t>
  </si>
  <si>
    <t>81/QĐ-CCTHADS           3/9/2015</t>
  </si>
  <si>
    <t>Hồ Vĩnh Trung</t>
  </si>
  <si>
    <t>151/QĐ-CCTHA 
21/09/2015</t>
  </si>
  <si>
    <t>498/QĐ-CCTHADS
15/01/2015</t>
  </si>
  <si>
    <t>Vương Hoàng Ngân</t>
  </si>
  <si>
    <t>ấp Hưng Nhơn, xã Long Hưng B, huyện Lấp Vò</t>
  </si>
  <si>
    <t>150/QĐ-CCTHA 
21/09/2015</t>
  </si>
  <si>
    <t>480/QĐ-CCTHADS
14/01/2014</t>
  </si>
  <si>
    <t>149/QĐ-CCTHA 
21/09/2015</t>
  </si>
  <si>
    <t>1281/QĐ-CCTHADS
12/08/2015</t>
  </si>
  <si>
    <t>21/2015/QĐST-DS, ngày 03/07/2015  của TAND huyện Lấp Vò</t>
  </si>
  <si>
    <t>148/QĐ-CCTHA 
21/09/2015</t>
  </si>
  <si>
    <t>181/QĐ-CCTHADS
03/11/2014</t>
  </si>
  <si>
    <t>154/2014/QĐST-DS, ngày 18/09/2014  của TAND huyện Lấp Vò</t>
  </si>
  <si>
    <t>147/QĐ-CCTHA 
21/09/2015</t>
  </si>
  <si>
    <t>183/QĐ-CCTHADS
03/11/2014</t>
  </si>
  <si>
    <t>153/2014/QĐST-DS, ngày 18/09/2014  của TAND huyện Lấp Vò</t>
  </si>
  <si>
    <t>146/QĐ-CCTHA 
21/09/2015</t>
  </si>
  <si>
    <t>145/QĐ-CCTHA 
21/09/2015</t>
  </si>
  <si>
    <t>187/QĐ-CCTHADS
03/11/2014</t>
  </si>
  <si>
    <t>151/2014/QĐST-DS, ngày 18/09/2014  của TAND huyện Lấp Vò</t>
  </si>
  <si>
    <t>144/QĐ-CCTHA 
21/09/2015</t>
  </si>
  <si>
    <t>1899/QĐ-CCTHADS
03/11/2014</t>
  </si>
  <si>
    <t>155/2014/QĐST-DS, ngày 18/09/2014  của TAND huyện Lấp Vò</t>
  </si>
  <si>
    <t>Nguyễn Tấn Thành</t>
  </si>
  <si>
    <t>ấp Vĩnh Bình A, xã Vĩnh Thạnh, huyện Lấp Vò</t>
  </si>
  <si>
    <t>143/QĐ-CCTHA 
21/09/2015</t>
  </si>
  <si>
    <t>783/QĐ-CCTHADS
02/04/2015</t>
  </si>
  <si>
    <t>05/2015/HSST, ngày 16/01/2015  của TAND huyện Lấp Vò</t>
  </si>
  <si>
    <t>Ngô Văn Thương</t>
  </si>
  <si>
    <t>142/QĐ-CCTHA 
21/09/2015</t>
  </si>
  <si>
    <t>1094/QĐ-CCTHADS
17/06/2015</t>
  </si>
  <si>
    <t>69/2015/QĐST-DS, ngày 03/06/2015  của TAND huyện Lấp Vò</t>
  </si>
  <si>
    <t>Nguyễn Thị Bông
Trần Văn Thật
Trần Minh Tường
Trần Xuân Trường</t>
  </si>
  <si>
    <t xml:space="preserve">129/QĐ-CCTHA
11/9/2015
</t>
  </si>
  <si>
    <t>1116/QĐ-CCTHA
11/9/2015</t>
  </si>
  <si>
    <t>05/2015/DSPT
03/4/2015
TAND tỉnh Đồng Tháp</t>
  </si>
  <si>
    <t>Liên đới trả cho Nguyễn Văn Bé và Nguyễn Thị Tre số tiền 1,512,509</t>
  </si>
  <si>
    <t xml:space="preserve">130/QĐ-CCTHA
11/9/2015
</t>
  </si>
  <si>
    <t>1152/QĐ-CCTHA
06/7/2015</t>
  </si>
  <si>
    <t>Võ Hồng Sơn
Võ Văn Bảy</t>
  </si>
  <si>
    <t>ấp Tân An, xã Bình Thạnh Trung, huyện Lấp Vò, tỉnh Đồng Tháp</t>
  </si>
  <si>
    <t>Trả cho Nguyễn Văn Nhờ 139.000</t>
  </si>
  <si>
    <t xml:space="preserve">131/QĐ-CCTHA
11/9/2015
</t>
  </si>
  <si>
    <t>1258/QĐ-CCTHA
04/8/2015</t>
  </si>
  <si>
    <t>08/2015/DSST
24/3/2015
TAND huyện Lấp Vò, tỉnh Đồng Tháp</t>
  </si>
  <si>
    <t>Án phí 6,950</t>
  </si>
  <si>
    <t xml:space="preserve">132/QĐ-CCTHA
11/9/2015
</t>
  </si>
  <si>
    <t>1091/QĐ-CCTHA
16/6/2015</t>
  </si>
  <si>
    <t>Nguyễn Thị Bích</t>
  </si>
  <si>
    <t>ấp Bình Hiệp B, xã Bình Thạnh Trung, huyện Lấp Vò, tỉnh Đồng Tháp</t>
  </si>
  <si>
    <t>Án phí 2.025</t>
  </si>
  <si>
    <t>153/QĐST-DS 26/11/2014
TAND HCL</t>
  </si>
  <si>
    <t>151/QĐST-DS 26/11/2014
của TAND HCL</t>
  </si>
  <si>
    <t>713/QĐ-CCTHA
15/01/2015</t>
  </si>
  <si>
    <t>152/QĐST-DS 26/11/2014
TAND HCL</t>
  </si>
  <si>
    <t>45/QĐST-DS
15/04/2013
TAND HCL</t>
  </si>
  <si>
    <t>40/QĐST-DS 02/4/2013
TAND HCL</t>
  </si>
  <si>
    <t>34/QĐST-DS 28/3/2012
TAND HCL</t>
  </si>
  <si>
    <t>387/QĐ-CCTHA
14/12/2012</t>
  </si>
  <si>
    <t>41/QĐST-DS
06/4/2012
TAND HCL</t>
  </si>
  <si>
    <t>35/QĐST-DS 29/3/2012
TNADS HCL</t>
  </si>
  <si>
    <t>33/QĐST-DS 28/3/2012
TAND HCL</t>
  </si>
  <si>
    <t>47/DS-ST 
14/8/2012
TAND HCL</t>
  </si>
  <si>
    <t>71/DS-ST 
14/9/2012
TAND HCL</t>
  </si>
  <si>
    <t>116/DSST
15/12/2011
TAND HCL</t>
  </si>
  <si>
    <t>60/HSST
09/7/2010
TAND HCL</t>
  </si>
  <si>
    <t>24/DSSST
10/4/2013
TAND HCL</t>
  </si>
  <si>
    <t>07/DS-ST
30/01/2013
TAND HCL</t>
  </si>
  <si>
    <t>95/QĐST-DS
07/7/2014</t>
  </si>
  <si>
    <t>17/HSPT
06/3/2015
TAND Đồng Tháp</t>
  </si>
  <si>
    <t>05/QĐSTKDTM
06/5/2015
TAND HCL</t>
  </si>
  <si>
    <t>223/DSPT
13/5/2014</t>
  </si>
  <si>
    <t>14/QĐST-DS
25/02/2015
TAND HCL</t>
  </si>
  <si>
    <t>Phạt: 103.518</t>
  </si>
  <si>
    <t>158/QĐ-CCTHA
04/11/2011</t>
  </si>
  <si>
    <t>80/HSST
25/9/2012
TAND HCL</t>
  </si>
  <si>
    <t>Số105/QĐST-DS
22/8/2012</t>
  </si>
  <si>
    <t>2004/HSST
20/4/2004
TAND HCL</t>
  </si>
  <si>
    <t xml:space="preserve"> Hòa Khánh, xã Hòa An</t>
  </si>
  <si>
    <t xml:space="preserve"> Hòa Long, xã Hòa An</t>
  </si>
  <si>
    <t>925/QĐ-CCTHA
09/7/2015</t>
  </si>
  <si>
    <t>1115/QĐ-CCTHA
23/6/2014</t>
  </si>
  <si>
    <t>226/QĐ-CCTHA
7/11/2014</t>
  </si>
  <si>
    <t>668/QĐ-CCTHA
02/3/2012</t>
  </si>
  <si>
    <t>1317/QĐ-CCTHA
15/8/2013</t>
  </si>
  <si>
    <t>53/QĐ-CCTHA
25/9/2013</t>
  </si>
  <si>
    <t>267/QĐ-CCTHA
30/10/2012</t>
  </si>
  <si>
    <t>1326/QĐ-CCTHA
08/8/2012</t>
  </si>
  <si>
    <t>24/2013/QĐST-DS
06/3/2013</t>
  </si>
  <si>
    <t>449/2012/HSPT
13/4/2012</t>
  </si>
  <si>
    <t>15/2013/QĐST-DS
19/02/2013</t>
  </si>
  <si>
    <t xml:space="preserve"> 294/QĐ-CCTHA 
3/5/2012</t>
  </si>
  <si>
    <t>Nguyễn Văn Thuận
Em, Võ Thị Huệ, 
Phan Văn Tùng
Nguyễn Văn Hạnh
Nguyễn Chí Tài
Nguyễn Phi Long
Huỳnh Văn Cao</t>
  </si>
  <si>
    <t xml:space="preserve">Tân Phước, Tân Hồng
P.An Thạnh, TX H.Ngự
xã Tân Hội, TX H.Ngự
Xã Long Kiến, CM, A. Giang
</t>
  </si>
  <si>
    <t>Thuận Em 200 APHSST, 200 APHSPT; Thuận Em và Huệ liên đới nộp 21545; Tùng 200 APHSST, 200 APHSPT, 33720 APDSST; Tài 200 APHSST, 200 APHSPT, 1350 APDSST; Thuận Em, Tùng, Hạnh,Tài, Long, Cao liên đới nộp 265810 SCQNN</t>
  </si>
  <si>
    <t>02/QĐ-CTHADS
01/9/2015</t>
  </si>
  <si>
    <t>217/QĐ-CTHA
08/7/2013</t>
  </si>
  <si>
    <t>577/HSPT
29/5/2013
TPT-TANDTC
TPHCM</t>
  </si>
  <si>
    <t>Hồ Văn Kiền Em
Lê Văn Cát
Lê Thành Tâm</t>
  </si>
  <si>
    <t>ấp 1, Hưng Thạnh, Tháp Mười
tổ 21, k3, p11, TPCL
ấp 3, xã Phong Mỹ, HCL</t>
  </si>
  <si>
    <t>Hồ Văn Kiền Em, Lê Văn Cát, Lê Thành Tâm phải bồi thường cho anh Trần Khoa Hữu 80 010, cho anh Phan Văn Giang 20540, bt cho CA TPCL  19250</t>
  </si>
  <si>
    <t>03/QĐ-CTHADS
07/9/2015</t>
  </si>
  <si>
    <t>158/QĐ-CTHA
03/8/2015</t>
  </si>
  <si>
    <t>677/HSPT
24/7/2012
TPT-TANDTC-TPHCM</t>
  </si>
  <si>
    <t>Phan Thanh Liêm
Lê Thị Mỹ Hiệp</t>
  </si>
  <si>
    <t>số 146, ấp Bình Lợi, 
Bình Thành
Lấp Vò, ĐT</t>
  </si>
  <si>
    <t xml:space="preserve">Liêm nộp 200APHSST
Liêm liên đới với Hiệp nộp 143.545 APDSST
</t>
  </si>
  <si>
    <t>04/QĐ-CCTHADS
30/9/2015</t>
  </si>
  <si>
    <t>64/QĐ-CTHA
07/02/2014</t>
  </si>
  <si>
    <t xml:space="preserve"> 40/QĐ-CCTHA
14/8/2015</t>
  </si>
  <si>
    <t xml:space="preserve"> 41/QĐ-CCTHA
14/8/2015</t>
  </si>
  <si>
    <t xml:space="preserve"> 42/QĐ-CCTHA
14/8/2015</t>
  </si>
  <si>
    <t xml:space="preserve"> 43/QĐ-CCTHA
14/8/2015</t>
  </si>
  <si>
    <t>44/QĐ-CCTHA
14/8/2015</t>
  </si>
  <si>
    <t xml:space="preserve"> 21/QĐ-CCTHA
14/8/2015</t>
  </si>
  <si>
    <t>46/QĐ-CCTHA
14/8/2015</t>
  </si>
  <si>
    <t xml:space="preserve"> 47/QĐ-CCTHA
14/8/2015</t>
  </si>
  <si>
    <t>48/QĐ-CCTHA
14/8/2015</t>
  </si>
  <si>
    <t>49/QĐ-CCTHA
14/8/2015</t>
  </si>
  <si>
    <t>50/QĐ-CCTHA
14/8/2015</t>
  </si>
  <si>
    <t xml:space="preserve"> 51/QĐ-CCTHA
14/8/2015</t>
  </si>
  <si>
    <t xml:space="preserve"> 52/QĐ-CCTHA
14/8/2015</t>
  </si>
  <si>
    <t>07/QĐ-CCTHA
01/7/2015</t>
  </si>
  <si>
    <t xml:space="preserve"> 01/QĐ-CCTHA
01/7/0215</t>
  </si>
  <si>
    <t>21/QĐ-CCTHA
01/7/2015</t>
  </si>
  <si>
    <t>20/QĐ-CCTHA
01/7/2015</t>
  </si>
  <si>
    <t>19/QĐ-CCTHA
01/7/2015</t>
  </si>
  <si>
    <t xml:space="preserve"> 14/QĐ-CCTHA
01/7/2015</t>
  </si>
  <si>
    <t xml:space="preserve"> 13/QĐ-CCTHA
01/7/2015</t>
  </si>
  <si>
    <t xml:space="preserve"> 12/QĐ-CCTHA
01/7/2015</t>
  </si>
  <si>
    <t>02/QĐ-CCTHA
01/7/2015</t>
  </si>
  <si>
    <t xml:space="preserve"> 03/QĐ-CCTHA
01/7/2015</t>
  </si>
  <si>
    <t xml:space="preserve"> 18/QĐ-CCTHA
01/7/2015</t>
  </si>
  <si>
    <t xml:space="preserve"> 17/QĐ-CCTHA
01/7/2015</t>
  </si>
  <si>
    <t>16/QĐ-CCTHA
01/7/2015</t>
  </si>
  <si>
    <t>11/QĐ-CCTHA
01/7/2015</t>
  </si>
  <si>
    <t>09/QĐ-CCTHA
01/7/2015</t>
  </si>
  <si>
    <t>08/QĐ-CCTHA
01/7/2015</t>
  </si>
  <si>
    <t xml:space="preserve"> 10/QĐ-CCTHA
01/7/2015</t>
  </si>
  <si>
    <t xml:space="preserve"> 06/QĐ-CCTHA
01/7/2015</t>
  </si>
  <si>
    <t>04/QĐ-CCTHA
01/7/2015</t>
  </si>
  <si>
    <t>AP: 1.400</t>
  </si>
  <si>
    <t>AP: 1.250</t>
  </si>
  <si>
    <t>Trần Ngọc Quý - Tâm</t>
  </si>
  <si>
    <t>ấ 1, xã Mỹ Tân</t>
  </si>
  <si>
    <t>155/QĐ-CCTHA-31/7/2015</t>
  </si>
  <si>
    <t>Nguyễn Thanh Phong-Thoa</t>
  </si>
  <si>
    <t>153/QĐ-CCTHA-31/7/2015</t>
  </si>
  <si>
    <t>01/QĐ-CCTHA-08/10/2004</t>
  </si>
  <si>
    <t>Nguyễn Hồ Vũ</t>
  </si>
  <si>
    <t>144/QĐ-CCTHA-31/7/2015</t>
  </si>
  <si>
    <t>Nguyễn Ngọc Bích</t>
  </si>
  <si>
    <t>146/QĐ-CCTHA-31/7/2015</t>
  </si>
  <si>
    <t>147/QĐ-CCTHA-31/7/2015</t>
  </si>
  <si>
    <t>Nguyễn Thị Hồng Cúc</t>
  </si>
  <si>
    <t>151/QĐ-CCTHA-31/7/2015</t>
  </si>
  <si>
    <t>Phan Văn Vĩnh-Thảo</t>
  </si>
  <si>
    <t>154/QĐ-CCTHA-31/7/2015</t>
  </si>
  <si>
    <t>Võ Trung Hiếu</t>
  </si>
  <si>
    <t>148/QĐ-CCTHA-31/7/2015</t>
  </si>
  <si>
    <t>Trần Thanh Tâm</t>
  </si>
  <si>
    <t>165/QĐ-CCTHA-31/7/2015</t>
  </si>
  <si>
    <t>Châu Kim Dung</t>
  </si>
  <si>
    <t>Trần Thị Bạch Tuyết</t>
  </si>
  <si>
    <t>164/QĐ-CCTHA-31/7/2015</t>
  </si>
  <si>
    <t>Mai Quang Bình</t>
  </si>
  <si>
    <t>166/QĐ-CCTHA-31/7/2015</t>
  </si>
  <si>
    <t>145/QĐ-CCTHA-31/7/2015</t>
  </si>
  <si>
    <t>Ngũ Ven</t>
  </si>
  <si>
    <t>774/QĐ-CCTHA 02/3/2015</t>
  </si>
  <si>
    <t>Đoàn Minh Thư</t>
  </si>
  <si>
    <t>BT: 1.023.183</t>
  </si>
  <si>
    <t>78/QĐ-CCTHA 24/8/2015</t>
  </si>
  <si>
    <t>465/QĐ-CCTHA 08/11/2012</t>
  </si>
  <si>
    <t>Lê Ngọc Vinh + Dương Thúy hạnh</t>
  </si>
  <si>
    <t>BT: 330.000</t>
  </si>
  <si>
    <t>79/QĐ-CCTHA 24/8/2015</t>
  </si>
  <si>
    <t>504/QĐ-CCTHA 26/12/2014</t>
  </si>
  <si>
    <t>Trương Văn Chặng+ Lương Thị Hoa</t>
  </si>
  <si>
    <t>BT: 500.000</t>
  </si>
  <si>
    <t>81/QĐ-CCTHA 24/8/2015</t>
  </si>
  <si>
    <t>1377/QĐ-CCTHA 08/7/2015</t>
  </si>
  <si>
    <t>Lê Minh Phụng</t>
  </si>
  <si>
    <t>BT: 228.213</t>
  </si>
  <si>
    <t>82/QĐ-CCTHA 24/8/2015</t>
  </si>
  <si>
    <t>246/QĐ-CCTHA 06/11/2014</t>
  </si>
  <si>
    <t>Trần Văn Út</t>
  </si>
  <si>
    <t>BT: 200.000</t>
  </si>
  <si>
    <t>83/QĐ-CCTHA 24/8/2015</t>
  </si>
  <si>
    <t>983/QĐ-CCTHA 22/4/2015</t>
  </si>
  <si>
    <t>1268/QĐ-CCTHA
16/4/2014</t>
  </si>
  <si>
    <t>02/2014/KDTMST
03/3/2014</t>
  </si>
  <si>
    <t>Trần Thị Thanh Thúy</t>
  </si>
  <si>
    <t>04/QĐ-CCTHA
30/7/2015</t>
  </si>
  <si>
    <t>520/QĐ-CCTHA
20/12/2011</t>
  </si>
  <si>
    <t>202/2011/QĐST-DS
19/12/2011</t>
  </si>
  <si>
    <t>Võ Hữu Hết</t>
  </si>
  <si>
    <t>T26, K3, P4</t>
  </si>
  <si>
    <t>03/QĐ-CCTHA
30/7/2015</t>
  </si>
  <si>
    <t>399/QĐ-CCTHA
04/4/2006</t>
  </si>
  <si>
    <t>52/2006/DSPT
13/02/2006</t>
  </si>
  <si>
    <t>Đỗ Văn Lưu</t>
  </si>
  <si>
    <t>T36, K4, P4</t>
  </si>
  <si>
    <t>15/QĐ-CCTHA
30/7/2015</t>
  </si>
  <si>
    <t>608/QĐ-CCTHA
08/12/2014</t>
  </si>
  <si>
    <t>08/2014/HSST
14/02/2014</t>
  </si>
  <si>
    <t>Trần Thị Kim Hưởng</t>
  </si>
  <si>
    <t>02/QĐ-CCTHA
30/7/2015</t>
  </si>
  <si>
    <t>182/QĐ-CCTHA
14/10/2011</t>
  </si>
  <si>
    <t>96/2011/DSST
19/8/2011</t>
  </si>
  <si>
    <t>Lê Thanh Hải</t>
  </si>
  <si>
    <t>13/QĐ-CCTHA</t>
  </si>
  <si>
    <t>680/QĐ-CCTHA
17/12/2013</t>
  </si>
  <si>
    <t>945/2013/HSPT
20/9/2013</t>
  </si>
  <si>
    <t>Nguyễn Thanh Phương</t>
  </si>
  <si>
    <t>12/QĐ-CCTHA
30/7/2015</t>
  </si>
  <si>
    <t>116/QĐ-CCTHA
01/10/2014</t>
  </si>
  <si>
    <t>869/2013/HSPT
22/8/2013</t>
  </si>
  <si>
    <t>Lê Văn Việt</t>
  </si>
  <si>
    <t>766/QĐ-CCTHA
31/12/2014</t>
  </si>
  <si>
    <t>34/2014/HSST
19/6/2014</t>
  </si>
  <si>
    <t>Huỳnh Thanh Tòng</t>
  </si>
  <si>
    <t>981/QĐ-CCTHA
12/5/2009</t>
  </si>
  <si>
    <t>139/2009/DSPT 
17/4/2009</t>
  </si>
  <si>
    <t>Phan Anh Tú + 
Huỳnh Thị Mỹ Tiên</t>
  </si>
  <si>
    <t>533/QĐ-CCTHA
26/12/2011</t>
  </si>
  <si>
    <t>197/2011/QĐST-DS 16/12/2011</t>
  </si>
  <si>
    <t>763/QĐ-CCTHA
23/02/2012</t>
  </si>
  <si>
    <t>21/2012/QĐDS-ST
16/02/2012</t>
  </si>
  <si>
    <t>S30, Trần Thị Thu, P4</t>
  </si>
  <si>
    <t>794/QĐ-CCTHA
13/01/2014</t>
  </si>
  <si>
    <t>05/2014/QĐST-DS
08/01/2014</t>
  </si>
  <si>
    <t>405/QĐ-CCTHA
01/11/2013</t>
  </si>
  <si>
    <t>10/2013/KDTM-ST
11/9/2013</t>
  </si>
  <si>
    <t>Phan Lê Quốc Nghi</t>
  </si>
  <si>
    <t>793/QĐ-CCTHA
29/02/2012</t>
  </si>
  <si>
    <t>77/2011/HSST
04/5/2011</t>
  </si>
  <si>
    <t>HoSel Yre Sse</t>
  </si>
  <si>
    <t>T13, k2, p4</t>
  </si>
  <si>
    <t xml:space="preserve">429/QĐ-THA
 30/12/2008 </t>
  </si>
  <si>
    <t xml:space="preserve">200/2008/HSPT
10/12/2008 </t>
  </si>
  <si>
    <t>Nguyễn Văn Thuận</t>
  </si>
  <si>
    <t>S 496, T63, K6, P6</t>
  </si>
  <si>
    <t>1051/QĐ-CCTHA
26/02/2014</t>
  </si>
  <si>
    <t>61/2013/HSST
11/10/2013</t>
  </si>
  <si>
    <t>Trần Thanh Hiệp</t>
  </si>
  <si>
    <t>T14, K3, P6</t>
  </si>
  <si>
    <t>228/QĐ-CCTHA
09/11/2010</t>
  </si>
  <si>
    <t>256/2010/DSPT
13/8/2010</t>
  </si>
  <si>
    <t>Huỳnh Thanh Bình</t>
  </si>
  <si>
    <t>S 386, T31, K4, P6</t>
  </si>
  <si>
    <t>195/QĐ-CCTHA
03/10/2014</t>
  </si>
  <si>
    <t>Hà Thị Thu Liễu+
 Hà Kim Út</t>
  </si>
  <si>
    <t>Nguyễn T Bích Thủy+
Trường</t>
  </si>
  <si>
    <t>S4,Đoàn Thị Điểm,
P2,TPCL</t>
  </si>
  <si>
    <t>PhThành Được 
MUSTAPA</t>
  </si>
  <si>
    <t>Lê Văn Lường</t>
  </si>
  <si>
    <t>ấp 2, xã An Bình B</t>
  </si>
  <si>
    <t>Nguyễn Thị Mỹ Dung</t>
  </si>
  <si>
    <t>Nguyễn Hoàng Sơn
(Sơn Anh)</t>
  </si>
  <si>
    <t>Nguyễn Thị Sâm</t>
  </si>
  <si>
    <t>Trần Thị Thủy</t>
  </si>
  <si>
    <t>Võ Thanh Tùng</t>
  </si>
  <si>
    <t>Võ Thanh On</t>
  </si>
  <si>
    <t>Lê Ngọc Thành</t>
  </si>
  <si>
    <t>Đặng Thị Em</t>
  </si>
  <si>
    <t>Nguyễn Văn Minh</t>
  </si>
  <si>
    <t>Trần Thị Thủy
Huỳnh Thị Loan</t>
  </si>
  <si>
    <t>ấp An Hòa, xã An Bình A</t>
  </si>
  <si>
    <t>Lê Văn Được
(Được Sụi)</t>
  </si>
  <si>
    <t>Nguyễn Châu Thanh</t>
  </si>
  <si>
    <t>Phạm Văn Lành</t>
  </si>
  <si>
    <t>Bùi Thị Ngọc Mai
Phạm Văn Tuấn</t>
  </si>
  <si>
    <t>khóm 3, phường An Thạnh</t>
  </si>
  <si>
    <t>Huỳnh Thị Diễm</t>
  </si>
  <si>
    <t>khóm An Thạnh, phường An Thạnh</t>
  </si>
  <si>
    <t>Nguyễn Thanh Tùng</t>
  </si>
  <si>
    <t>Trần Văn Thạnh
Nguyễn Thái Phúc</t>
  </si>
  <si>
    <t>Lê Phạm Thanh Phong</t>
  </si>
  <si>
    <t>Nguyễn Văn Dân</t>
  </si>
  <si>
    <t>Dương Anh Khoa</t>
  </si>
  <si>
    <t>Phạm Thanh Tân</t>
  </si>
  <si>
    <t>11/KDTM
12/8/2013</t>
  </si>
  <si>
    <t>81/HSST
26/9/2012</t>
  </si>
  <si>
    <t>51/HSST
18/9/2012</t>
  </si>
  <si>
    <t>284/HSPT
09/2/2012</t>
  </si>
  <si>
    <t>59/HSPT
02/6/2011</t>
  </si>
  <si>
    <t>29/HSST
18/5/2011</t>
  </si>
  <si>
    <t>244/HSST
14/12/2011</t>
  </si>
  <si>
    <t>1256/HSST
25/9/1995</t>
  </si>
  <si>
    <t>02/DSST
02/01/2014</t>
  </si>
  <si>
    <t>23/HSST
14/4/2010</t>
  </si>
  <si>
    <t>175/HSST
13/6/2013</t>
  </si>
  <si>
    <t>11/HSST
13/2/2015</t>
  </si>
  <si>
    <t>286/DSST 
 28/10/2011</t>
  </si>
  <si>
    <t>81 /HSST
 26/9/2012</t>
  </si>
  <si>
    <t>68 /HSST
 21/11/2014</t>
  </si>
  <si>
    <t>36/HSST
 29/6/2012</t>
  </si>
  <si>
    <t>197 /HSST
11/12/2013</t>
  </si>
  <si>
    <t>194 /HSPT/TC
  5,6,7/02/2007</t>
  </si>
  <si>
    <t>46 /DSST
 23/7/2012</t>
  </si>
  <si>
    <t>nộp 1.900 án phí 
DSST</t>
  </si>
  <si>
    <t>12/QĐ-CCTHA
17/8/2015</t>
  </si>
  <si>
    <t>694/QĐ-CCTHA
13/3/2015</t>
  </si>
  <si>
    <t>25/2015/QĐST-DS
25/02/2015</t>
  </si>
  <si>
    <t>Văng Thị Kim Nguyệt</t>
  </si>
  <si>
    <t>161 ấp Hưng Thành
Tây, xã Long Hưng A</t>
  </si>
  <si>
    <t>nộp 1.962 án phí
 DSST</t>
  </si>
  <si>
    <t>13/QĐ-CCTHA
17/8/2015</t>
  </si>
  <si>
    <t>221/QĐ-CCTHA
30/10/2013</t>
  </si>
  <si>
    <t>100/2013/QĐST-DS
18/10/2013</t>
  </si>
  <si>
    <t>Tống Văn Đoàn</t>
  </si>
  <si>
    <t>án phí
12.500</t>
  </si>
  <si>
    <t>10/QĐ-CCTHADS
18/9/2015</t>
  </si>
  <si>
    <t>818/QĐ-CCTHADS,  03/9/2014</t>
  </si>
  <si>
    <t>Nguyễn tấn Bửu</t>
  </si>
  <si>
    <t>án phí
130.513</t>
  </si>
  <si>
    <t>11/QĐ-CCTHADS
18/9/2015</t>
  </si>
  <si>
    <t>421/QĐ-CCTHADS,  27/02/2014</t>
  </si>
  <si>
    <t>Hà Văn Em</t>
  </si>
  <si>
    <t>ấp 6
xã Thường Thới Hậu B
huyện Hồng Ngự</t>
  </si>
  <si>
    <t>sung công
7.000</t>
  </si>
  <si>
    <t>23/QĐ-CCTHADS
25/9/2015</t>
  </si>
  <si>
    <t>645/QĐ-CCTHADS,  16/6/2014</t>
  </si>
  <si>
    <t>Nguyễn Văn Khậu</t>
  </si>
  <si>
    <t>ấp Phú Thạnh A
xã Phú Thuận A
huyện Hồng Ngự</t>
  </si>
  <si>
    <t xml:space="preserve">Nguyễn Ngọc Đăng Khoa
Vương Tiểu My
</t>
  </si>
  <si>
    <t>24 A, ấp Tân Hiệp, phường Tân Quy Đông, TP-Sa Đéc.</t>
  </si>
  <si>
    <t>Trả nợ
30900</t>
  </si>
  <si>
    <t>95/QĐ-CCTHADS 09/9/2015</t>
  </si>
  <si>
    <t>1013/QĐCCTHADS 07/8/2015</t>
  </si>
  <si>
    <t>Huỳnh Thị Viết Phương</t>
  </si>
  <si>
    <t>320, Nàng Hai, Tân Thuận, An Hòa, thành phố Sa Đéc</t>
  </si>
  <si>
    <t>Nguyễn Thị Mai Uyên</t>
  </si>
  <si>
    <t>195/5 Lý Thường Kiệt, khóm 4, phường 1, Tp Sa Đéc</t>
  </si>
  <si>
    <t>Nộp 61.619</t>
  </si>
  <si>
    <t xml:space="preserve"> khóm Phú Hòa,
 TT.Cái Tàu Hạ,
  Châu Thành,  Đồng Tháp.</t>
  </si>
  <si>
    <t>AP: 200
Phạt: 8.000</t>
  </si>
  <si>
    <t>Khóm 2, thị trấn Tràm Chim, huyện Tam N ông, tỉnh Đồng Tháp</t>
  </si>
  <si>
    <t>án phí 5.336,5</t>
  </si>
  <si>
    <t>15</t>
  </si>
  <si>
    <t>án phí 2.670</t>
  </si>
  <si>
    <t>16</t>
  </si>
  <si>
    <t>án phí 1.482</t>
  </si>
  <si>
    <t>17</t>
  </si>
  <si>
    <t>743/QĐ-CCTHA 05/8/2015</t>
  </si>
  <si>
    <t>AP: 7.500đ</t>
  </si>
  <si>
    <t xml:space="preserve"> 68/QĐ-CCTHA 25/9/2015</t>
  </si>
  <si>
    <t xml:space="preserve"> 745/QĐ-CCTHA 05/8/2015</t>
  </si>
  <si>
    <t xml:space="preserve"> 69/QĐST
 31/7/2015</t>
  </si>
  <si>
    <t>Đoàn Văn Dĩ</t>
  </si>
  <si>
    <t>AP: 1.814đ</t>
  </si>
  <si>
    <t xml:space="preserve"> 69/QĐ-CCTHA 25/9/2015</t>
  </si>
  <si>
    <t xml:space="preserve"> 697/QĐ-CCTHA 16/7/2015</t>
  </si>
  <si>
    <t>103/HSPT 
20/3/2015</t>
  </si>
  <si>
    <t>Đặng Thị Bé
Đỗ Thị Thương
Huỳnh Thị Hên
Nguyễn Thị Kim Lan</t>
  </si>
  <si>
    <t>TH: 70.000đ</t>
  </si>
  <si>
    <t xml:space="preserve"> 70/QĐ-CCTHA 25/9/2015</t>
  </si>
  <si>
    <t xml:space="preserve"> 78/QĐ-CCTHA
10/10/2012</t>
  </si>
  <si>
    <t xml:space="preserve"> 125/DSPT
12/5/2011</t>
  </si>
  <si>
    <t>Nguyễn Thị Nhi
Nguyễn Thị Huỳnh Anh</t>
  </si>
  <si>
    <t>TH: 30.000đ</t>
  </si>
  <si>
    <t>71/QĐ-CCTHA 25/9/2015</t>
  </si>
  <si>
    <t xml:space="preserve"> 79/QĐ-CCTHA
10/10/2012</t>
  </si>
  <si>
    <t>125/DSPT
12/5/2011</t>
  </si>
  <si>
    <t>Võ Văn Hiến</t>
  </si>
  <si>
    <t>ấp 1
xã Thường Thới Hậu B
huyện Hồng Ngự</t>
  </si>
  <si>
    <t>án phí
7.875</t>
  </si>
  <si>
    <t>29/QĐ-CCTHADS
25/9/2015</t>
  </si>
  <si>
    <t>161/QĐ-CCTHADS,  19/11/2013</t>
  </si>
  <si>
    <t>Phạm Thị Thúy</t>
  </si>
  <si>
    <t>ấp Long Thạnh
xã Long Thuận
huyện Hồng Ngự</t>
  </si>
  <si>
    <t>án phí 76.531</t>
  </si>
  <si>
    <t>02/QĐ-CCTHADS
18/9/2015</t>
  </si>
  <si>
    <t>381/QĐ-CCTHADS,  20/5/2013</t>
  </si>
  <si>
    <t>05/QĐ-CCTHA
29/7/2015</t>
  </si>
  <si>
    <t>15/QĐ-CCTHA
23/11/2006</t>
  </si>
  <si>
    <t>06/QĐ-CCTHA
29/7/2015</t>
  </si>
  <si>
    <t>221/QĐ-CCTHA
01/02/2012</t>
  </si>
  <si>
    <t>07/QĐ-CCTHA
29/7/2015</t>
  </si>
  <si>
    <t>213/QĐ-CCTHA
17/12/2012</t>
  </si>
  <si>
    <t>08/QĐ-CCTHA
29/7/2015</t>
  </si>
  <si>
    <t>431/QĐ-CCTHA
30/5/2012</t>
  </si>
  <si>
    <t>229/QĐ-CCTHA
08/11/2013</t>
  </si>
  <si>
    <t>10/QĐ-CCTHA
30/7/2015</t>
  </si>
  <si>
    <t>234/QĐ-CCTHA
08/11/2013</t>
  </si>
  <si>
    <t>233/QĐ-CCTHA
08/11/2013</t>
  </si>
  <si>
    <t xml:space="preserve"> 65/QĐ-CCTHA 25/9/2015</t>
  </si>
  <si>
    <t xml:space="preserve"> 719/QĐ-CCTHA 29/7/2015</t>
  </si>
  <si>
    <t>62/QĐST 
24/7/2015</t>
  </si>
  <si>
    <t>AP: 9.500đ</t>
  </si>
  <si>
    <t>66/QĐ-CCTHA 25/9/2015</t>
  </si>
  <si>
    <t xml:space="preserve"> 749/QĐ-CCTHA 05/8/2015</t>
  </si>
  <si>
    <t xml:space="preserve"> 71/QĐST 
31/7/2015</t>
  </si>
  <si>
    <t>AP: 975đ</t>
  </si>
  <si>
    <t xml:space="preserve"> 67/QĐ-CCTHA 25/9/2015</t>
  </si>
  <si>
    <t>483, Ngã cạy, ấp Phú Thuận, xã Tân Phú Đông, Tp Sa Đéc</t>
  </si>
  <si>
    <t>APDSST 1.800</t>
  </si>
  <si>
    <t>Hồ Thanh Nhân (Mạnh)</t>
  </si>
  <si>
    <t>31/1, Phú Thuận, xã Tân Phú Đông, Tp Sa Đéc.</t>
  </si>
  <si>
    <t>Tiền phạt 4.000</t>
  </si>
  <si>
    <t>ấp Long Tả
xã Long Khánh A
huyện Hồng Ngự</t>
  </si>
  <si>
    <t>07/QĐ-CCTHADS
18/9/2015</t>
  </si>
  <si>
    <t>93/QĐ-CCTHA
07/9/2015</t>
  </si>
  <si>
    <t>94/QĐ-CCTHA
09/9/2015</t>
  </si>
  <si>
    <t>1237/QĐ-CCTHA
22/7/2013</t>
  </si>
  <si>
    <t>96/QĐ-CCTHADS
09/9/2015</t>
  </si>
  <si>
    <t>97/QĐ-CCTHA
09/9/2015</t>
  </si>
  <si>
    <t>1066QĐ-CCTHA
17/8/2015</t>
  </si>
  <si>
    <t xml:space="preserve">99/QĐ-CCTHA
15/9/2015
</t>
  </si>
  <si>
    <t>461/QĐ-CCTHA
05/02/2009</t>
  </si>
  <si>
    <t xml:space="preserve">267/QĐ-CCTHA  10/11/2011 </t>
  </si>
  <si>
    <t>292/2011/QĐST-DS 02/11/2011 
 TAND thị xã Sa Đéc</t>
  </si>
  <si>
    <t>170/DSST 
 14/9/2007 
 TAND- TP Sa Đéc</t>
  </si>
  <si>
    <t>72/2015/QĐST-DS, 30/7/2015
 TAND-TP Sa Đéc</t>
  </si>
  <si>
    <t>71/HSST
07/10/2008 TAND
 thị xã Sa Đéc</t>
  </si>
  <si>
    <t>38/HSST
18/6/2015 TAND
TP Sa Đéc</t>
  </si>
  <si>
    <t>66/2007/HSST 15/10/2007, 
 TAND thị xã Sa Đéc</t>
  </si>
  <si>
    <t>55/QĐDS-ST  30/6/2015 
 TAND TP Sa Đéc</t>
  </si>
  <si>
    <t>73/2015/QĐST-DS,  31/7/2015, 
 TAND TP-Sa Đéc</t>
  </si>
  <si>
    <t>02/HSST
22/01/2013 
TAND-ĐT</t>
  </si>
  <si>
    <t>19/DSPT
16/3/2015 TAND-ĐT</t>
  </si>
  <si>
    <t>08/2015/HNGĐ-ST 10/6/2015 
TAND Tp Sa ĐéC</t>
  </si>
  <si>
    <t>33/2012/HSST  21/6/2012
TAND thị xã Sa Đéc</t>
  </si>
  <si>
    <t>88/2014/HST  20/10/2014  TAND thành phố Vĩnh Long, tỉnh Vĩnh Long</t>
  </si>
  <si>
    <t>161/2014/QĐST-DS  17/9/2014</t>
  </si>
  <si>
    <t>211/2012/QĐST-DS  28/9/2012 
 TAND thị xã Sa Đéc</t>
  </si>
  <si>
    <t>155/2014/DSPT  26/9/2014 
TAND-ĐT.</t>
  </si>
  <si>
    <t>174/2014/QĐST-DS 22/9/2014 
 TAND Tp Sa Đéc.</t>
  </si>
  <si>
    <t xml:space="preserve">386/2013/HSST  24/6/2013 TAND
TPHCM </t>
  </si>
  <si>
    <t>33/QĐST-DSTC
28/3/2012 
TAND- huyện Châu Thành, ĐT</t>
  </si>
  <si>
    <t>01/QĐ-CTHADS
14/8/2015</t>
  </si>
  <si>
    <t>102/QĐ-CTHA
20/12/2012</t>
  </si>
  <si>
    <t>1479/QĐ-CCTHA 30/7/2015</t>
  </si>
  <si>
    <t>BT: 277.640</t>
  </si>
  <si>
    <t>58/QĐ-CCTHA 24/8/2015</t>
  </si>
  <si>
    <t>1358/QĐ-CCTHA 02/7/2015</t>
  </si>
  <si>
    <t>Nguyễn Thị Ngọc Dung</t>
  </si>
  <si>
    <t>BT: 301.683</t>
  </si>
  <si>
    <t>59/QĐ-CCTHA 24/8/2015</t>
  </si>
  <si>
    <t>653/QĐ-CCTHA 26/01/2015</t>
  </si>
  <si>
    <t>Xuyến trả Thúy 7.790</t>
  </si>
  <si>
    <t>ĐỗVăn Tuyền</t>
  </si>
  <si>
    <t>Tuyền nộp 31.960 án phí DSST</t>
  </si>
  <si>
    <t>Võ Hoàng Hoa</t>
  </si>
  <si>
    <t>Hoa nộp 6.900 tiền phạt</t>
  </si>
  <si>
    <t>Nguyễn Thị Lẹ</t>
  </si>
  <si>
    <t>Lẹ nộp 2.557 án phí  DSST</t>
  </si>
  <si>
    <t>Nguyễn Văn Huữ</t>
  </si>
  <si>
    <t>Dđoàn Thanh Sang</t>
  </si>
  <si>
    <t>Sang nộp 3.780 án phí dsst</t>
  </si>
  <si>
    <t>Lê Văn Được</t>
  </si>
  <si>
    <t xml:space="preserve">Được nộp 36.200 án phí HSST </t>
  </si>
  <si>
    <t>Đoàn Thị Linh Em</t>
  </si>
  <si>
    <t>Trần Thị Nết</t>
  </si>
  <si>
    <t>Nết trả Trân 1,600</t>
  </si>
  <si>
    <t>Nguyễn Thanh BÌnh</t>
  </si>
  <si>
    <t>Bình trả Hằng 13,000</t>
  </si>
  <si>
    <t>Bình nộp 325 AP</t>
  </si>
  <si>
    <t>Trần Văn Hòa</t>
  </si>
  <si>
    <t>Hòa trả Điệp 110,000</t>
  </si>
  <si>
    <t>Hòa nộp 1375 AP</t>
  </si>
  <si>
    <t>Trần Hoài Hận</t>
  </si>
  <si>
    <t>Hận nộp 200 AP và 3900 sung công</t>
  </si>
  <si>
    <t>Cao Khánh Trung</t>
  </si>
  <si>
    <t>trung nộp 3.500 AP</t>
  </si>
  <si>
    <t>Tuyền nộp 5.000 sung công quỹ</t>
  </si>
  <si>
    <t>Trần Trọng Khoa</t>
  </si>
  <si>
    <t xml:space="preserve">Khoa nộp 2.466 AP </t>
  </si>
  <si>
    <t>Nga nộp 50 AP HSST và 5.000 sung công</t>
  </si>
  <si>
    <t>Phạm Thanh Giàu</t>
  </si>
  <si>
    <t xml:space="preserve">Giàu nộp 200 AP HSST, 5000 phạt, 1.200 thu lợi bất chính </t>
  </si>
  <si>
    <t>Nguyễn Thị Ngọc Mai</t>
  </si>
  <si>
    <t>Mai nộp 50 AP HSST và 5000 sung công</t>
  </si>
  <si>
    <t>Lương Hiếu Dĩnh</t>
  </si>
  <si>
    <t>Dĩnh nộp 21,210 AP DSST</t>
  </si>
  <si>
    <t>125/QĐ-CCTHA
11/9/2015</t>
  </si>
  <si>
    <t>46/QĐ-CCTHA
10/10/2011</t>
  </si>
  <si>
    <t>518/QĐ-CCTHA
11/5/2009</t>
  </si>
  <si>
    <t>451/QĐCCTHA
24/12/2014</t>
  </si>
  <si>
    <t>1131/QĐ-CCTHA
23/6/2015</t>
  </si>
  <si>
    <t>487/QĐ-CCTHA
28/4/2010</t>
  </si>
  <si>
    <t>238/QĐ-CCTHA
22/2/2013</t>
  </si>
  <si>
    <t>127/QĐ-CCTHA
11/9/2015</t>
  </si>
  <si>
    <t>126/QĐ-CCTHA
11/9/2015</t>
  </si>
  <si>
    <t>433/QĐ-CCTHA  29/01/2008</t>
  </si>
  <si>
    <t>629/QD-CCTHA  15/01/2013</t>
  </si>
  <si>
    <t>737/QĐ-CCTHA  14/5/2015</t>
  </si>
  <si>
    <t xml:space="preserve">336/QĐ-CCTHA  02/01/2009 </t>
  </si>
  <si>
    <t>55/QĐ-CCTHA  29/9/2014</t>
  </si>
  <si>
    <t>1079/QĐ-CCTHA  19/8/2015</t>
  </si>
  <si>
    <t>770/QĐ-CCTHA  27/5/2015</t>
  </si>
  <si>
    <t>941/QĐ-CCTHA  05/12/1998</t>
  </si>
  <si>
    <t>577/QĐ-CCTHA  27/01/2011</t>
  </si>
  <si>
    <t>422/QĐ-CCTHA  15/3/2007</t>
  </si>
  <si>
    <t>459/QĐ-CCTHA 05/02/2009</t>
  </si>
  <si>
    <t>975/QĐ-CCTHA  31/7/2015</t>
  </si>
  <si>
    <t>577/QĐ-CCTHA  04/6/1999</t>
  </si>
  <si>
    <t>588/QĐ-CCTHA  30/5/2000</t>
  </si>
  <si>
    <t>1537/QĐ-CCTHA  11/9/2012</t>
  </si>
  <si>
    <t>180/QĐ-CCTHA  11/10/2012</t>
  </si>
  <si>
    <t>80/QĐ-CCTHA  29/9/2014</t>
  </si>
  <si>
    <t xml:space="preserve">978/QĐ-CCTHA 31/7/2015 </t>
  </si>
  <si>
    <t>1434/QĐ-CCTHA  28/8/2012</t>
  </si>
  <si>
    <t>1005/QĐ-CCTHA  31/7/2015</t>
  </si>
  <si>
    <t>973/QĐ-CCTHA
31/7/2015</t>
  </si>
  <si>
    <t xml:space="preserve">Nguyễn Văn Quốc
</t>
  </si>
  <si>
    <t>Tân Bình, Tân Nhuận Đông, 
Châu Thành, ĐT</t>
  </si>
  <si>
    <t>AP: 4492</t>
  </si>
  <si>
    <t>63/QĐ-CCTHA
6/8/2015</t>
  </si>
  <si>
    <t>737/QĐ-CCTHA
10/6/2011</t>
  </si>
  <si>
    <t xml:space="preserve">16/HSST
28/02/2006
Sa Đéc-ĐT
</t>
  </si>
  <si>
    <t xml:space="preserve">Nguyễn Minh Luận
Phạm Thị Tuyết Phụng
</t>
  </si>
  <si>
    <t>Tân Lập, Tân Nhuận Đông,
 Châu Thành,ĐT</t>
  </si>
  <si>
    <t>AP: 2413</t>
  </si>
  <si>
    <t>64/QĐ-CCTHA
6/8/2015</t>
  </si>
  <si>
    <t>908/QĐ-CCTHA
24/8/2011</t>
  </si>
  <si>
    <t xml:space="preserve">Phan Thị Hiếu
</t>
  </si>
  <si>
    <t>Tân An, Tân Nhuận Đông,
 Châu Thành -ĐT</t>
  </si>
  <si>
    <t>AP: 200
P: 10000</t>
  </si>
  <si>
    <t>Nộp án phí số tiền Thạnh 10.000đ, phạt sung công 13.340đ. Phúc nộp án phí 2.043đ, sung công 5.000đ</t>
  </si>
  <si>
    <t xml:space="preserve">Nộp án phí số tiền 5.166đ, </t>
  </si>
  <si>
    <t>Nộp án phí số tiền 200đ, phạt sung công 3.000đ</t>
  </si>
  <si>
    <t>Nộp án phí số tiền 740đ</t>
  </si>
  <si>
    <t>Nộp án phí số tiền 50đ, sung công 8.000đ</t>
  </si>
  <si>
    <t>khóm 5, phường An Thạnh</t>
  </si>
  <si>
    <t>Nộp án phí số tiền 5.752đ</t>
  </si>
  <si>
    <t>khóm 1, phường An Thạnh</t>
  </si>
  <si>
    <t>Trần Thanh Tùng + Nguyễn Thị Thu hạnh</t>
  </si>
  <si>
    <t>Khóm Mỹ Phú Đất Liền, Thị trấn Mỹ Thọ, huyện Cao Lãnh</t>
  </si>
  <si>
    <t>BT: 300.000</t>
  </si>
  <si>
    <t>60/QĐ-CCTHA 24/8/2015</t>
  </si>
  <si>
    <t>783/QĐ-CCTHA 04/3/2015</t>
  </si>
  <si>
    <t>Lê Văn Thơm + Huỳnh Thị Nguyên</t>
  </si>
  <si>
    <t>BT: 7.220</t>
  </si>
  <si>
    <t>61/QĐ-CCTHA 24/8/2015</t>
  </si>
  <si>
    <t>1232/QĐ-CCTHA 08/6/2015</t>
  </si>
  <si>
    <t>Lê Văn Tạo + Nguyễn Thị Giúp</t>
  </si>
  <si>
    <t>Nguyễn Văn Lợi + Nguyễn Thị Thảo</t>
  </si>
  <si>
    <t>BT: 367.287</t>
  </si>
  <si>
    <t>84/QĐ-CCTHA 24/8/2015</t>
  </si>
  <si>
    <t>374/QĐ-CCTHA 28/11/2014</t>
  </si>
  <si>
    <t>BT: 90.000</t>
  </si>
  <si>
    <t>85/QĐ-CCTHA 24/8/2015</t>
  </si>
  <si>
    <t>1228/QĐ-CCTHA 08/6/2015</t>
  </si>
  <si>
    <t>Lê Minh Truyền + Phạm Quốc Đăng Khoa</t>
  </si>
  <si>
    <t>BT: 342.616</t>
  </si>
  <si>
    <t>86/QĐ-CCTHA 24/8/2015</t>
  </si>
  <si>
    <t>524/QĐ-CCTHA 02/01/2014</t>
  </si>
  <si>
    <t>Nguyễn Thị Sáu + Trương Minh tân</t>
  </si>
  <si>
    <t>BT: 120.400</t>
  </si>
  <si>
    <t>87/QĐ-CCTHA 24/8/2015</t>
  </si>
  <si>
    <t>984/QĐ-CCTHA 22/4/2015</t>
  </si>
  <si>
    <t>Ấp Mỹ tây 2, xã Mỹ Quí, huyện Tháp Mười</t>
  </si>
  <si>
    <t>DNTN Hiệp Định</t>
  </si>
  <si>
    <t>Ấp Mỹ Phước 2, xã Mỹ Quí, huyện Tháp Mười</t>
  </si>
  <si>
    <t>BT: 102.463</t>
  </si>
  <si>
    <t>89/QĐ-CCTHA 24/8/2015</t>
  </si>
  <si>
    <t>311/QĐ-CCTHA 18/11/2014</t>
  </si>
  <si>
    <t>Lê Hồng Kha + Nguyễn Thị Lệ Hằng</t>
  </si>
  <si>
    <t>Ấp 5, xã Dưỡng Điềm, huyện Châu Thành, Tiền Giang</t>
  </si>
  <si>
    <t>BT: 267.000</t>
  </si>
  <si>
    <t>97/QĐ-CCTHA 24/8/2015</t>
  </si>
  <si>
    <t>1539/QĐ-CCTHA 20/8/2014</t>
  </si>
  <si>
    <t>BT: 121.342</t>
  </si>
  <si>
    <t>98/QĐ-CCTHA 24/8/2015</t>
  </si>
  <si>
    <t>1540/QĐ-CCTHA 20/8/2014</t>
  </si>
  <si>
    <t>Lê Hà Châu</t>
  </si>
  <si>
    <t>Khu 3, Thị trấn Cái Bè, huyện Cái Bè, tỉnh Tiền Giang</t>
  </si>
  <si>
    <t>BT: 123.823</t>
  </si>
  <si>
    <t>99/QĐ-CCTHA 24/8/2015</t>
  </si>
  <si>
    <t>1538/QĐ-CCTHA 20/8/2014</t>
  </si>
  <si>
    <t>DNTN Vân Tuyết</t>
  </si>
  <si>
    <t>BT: 218.380</t>
  </si>
  <si>
    <t>100/QĐ-CCTHA 24/8/2015</t>
  </si>
  <si>
    <t>312/QĐ-CCTHA 18/11/2014</t>
  </si>
  <si>
    <t>BT: 272.563</t>
  </si>
  <si>
    <t>101/QĐ-CCTHA 24/8/2015</t>
  </si>
  <si>
    <t>1154/QĐ-CCTHA 18/6/2014</t>
  </si>
  <si>
    <t>Lê Văn Lộc
Hà Minh Sang</t>
  </si>
  <si>
    <t>Lộc trú tại ấp Phú Bình, xã Phú Long, huyện CT-ĐT
Sang trú tại ấp Tân Thạnh, xã An Nhơn, huyện CT-ĐT</t>
  </si>
  <si>
    <t>Lộc 200 APHSST; Sang 180 APHSST; Sang và Lộc liên đới nộp 2169 APDSST, 200 APDSST</t>
  </si>
  <si>
    <t>30/QĐ-CCTHA
05/8/2015</t>
  </si>
  <si>
    <t>110/QĐ-CCTHA
27/02/2015</t>
  </si>
  <si>
    <t>41/HSST
26/8/2014
TAND TP.Sa Đéc</t>
  </si>
  <si>
    <t>Trần Văn Tâm
Cao Hữu Hạnh</t>
  </si>
  <si>
    <t xml:space="preserve">AP: 1.200 </t>
  </si>
  <si>
    <t>AP: 2.500</t>
  </si>
  <si>
    <t>AP: 1.413.</t>
  </si>
  <si>
    <t>AP: 840</t>
  </si>
  <si>
    <t>AP: 2.700</t>
  </si>
  <si>
    <t>AP: 1.750</t>
  </si>
  <si>
    <t xml:space="preserve"> 100 APHSST. APHSPT: 50 và 29,635 APDSST</t>
  </si>
  <si>
    <t>Liên đới nộp 115.315 APDSST</t>
  </si>
  <si>
    <t>Nộp 5.650 APDSST và 200 APCDNC</t>
  </si>
  <si>
    <t xml:space="preserve">Nộp 1.500 APDSST </t>
  </si>
  <si>
    <t xml:space="preserve">Nộp 2.500 APDSST </t>
  </si>
  <si>
    <t xml:space="preserve">Nộp 84.400 APDSST </t>
  </si>
  <si>
    <t xml:space="preserve">Nộp 70.000 APDSST </t>
  </si>
  <si>
    <t xml:space="preserve">Nộp 10.410 APDSST </t>
  </si>
  <si>
    <t>XII</t>
  </si>
  <si>
    <t>ấp Tân Thuận, xã Tân Thuận Đông, Châu Thành</t>
  </si>
  <si>
    <t>Án phí: 8804</t>
  </si>
  <si>
    <t xml:space="preserve">Án phí 4254
</t>
  </si>
  <si>
    <t>Sung công quỹ Nhà nước 314190</t>
  </si>
  <si>
    <t>Án phí 200 tiền phạt 5000</t>
  </si>
  <si>
    <t>Án phí 3700</t>
  </si>
  <si>
    <t>Án phí 200+ Phạt 3000</t>
  </si>
  <si>
    <t>AP HSST 200, APDSST 57000</t>
  </si>
  <si>
    <t>Án phí 200 + sung công quỹ Nhà nước 5000</t>
  </si>
  <si>
    <t>01/QĐ-CCTHA
24/7/2015</t>
  </si>
  <si>
    <t>04/QĐ-CCTHA
 14/7/2015</t>
  </si>
  <si>
    <t>318 /QĐ-CCTHA
12/01/2012</t>
  </si>
  <si>
    <t>05 /QĐ-CCTHA
14/7/2015</t>
  </si>
  <si>
    <t>573 /QĐ-CCTHA
18/4/2012</t>
  </si>
  <si>
    <t>06/QĐ-CCTHA
 14/7/2015</t>
  </si>
  <si>
    <t>188 /QĐ-CCTHA
08/10/2012</t>
  </si>
  <si>
    <t>07/QĐ-CCTHA
 14/7/2015</t>
  </si>
  <si>
    <t>584 /QĐ-CCTHA
10/12/2012</t>
  </si>
  <si>
    <t>09/QĐ-CCTHA
 14/7/2015</t>
  </si>
  <si>
    <t>974 /QĐ-CCTHA
18/3/2013</t>
  </si>
  <si>
    <t>12/QD-CCTHA
 14/7/2015</t>
  </si>
  <si>
    <t>1466 /QĐ-CCTHA
08/7/2013</t>
  </si>
  <si>
    <t>13/QĐ-CCTHA
 14/7/2015</t>
  </si>
  <si>
    <t>1499 /QĐ-CCTHA
16/7/2013</t>
  </si>
  <si>
    <t>14/QĐ-CCTHA
 14/7/2015</t>
  </si>
  <si>
    <t>392 QĐ-CCTHA
25/11/2013</t>
  </si>
  <si>
    <t>Lê Thị Hoàng Dung</t>
  </si>
  <si>
    <t>Số 123/DSPT
07/4/2011</t>
  </si>
  <si>
    <t>Số 53/QĐST
07/7/2011</t>
  </si>
  <si>
    <t>522/QĐ-CCTHA
 09/5/2008</t>
  </si>
  <si>
    <t xml:space="preserve"> 289/QĐ-CCTHA
 04/5/2011</t>
  </si>
  <si>
    <t xml:space="preserve"> 644/QĐ-CCTHA 
01/8/2013</t>
  </si>
  <si>
    <t xml:space="preserve"> 392/QĐ-CCTHA 
08/4/2014</t>
  </si>
  <si>
    <t xml:space="preserve"> 45/QĐ-CCTHA 
15/7/2011</t>
  </si>
  <si>
    <t xml:space="preserve"> 294/QĐ-CCTHA 
03/5/2012</t>
  </si>
  <si>
    <t xml:space="preserve"> 449/QĐ-CCTHA 
06/5/2014</t>
  </si>
  <si>
    <t>93/QĐ-CCTHA
15/10/2014</t>
  </si>
  <si>
    <t xml:space="preserve"> 669/QĐ-CCTHA
08/7/2015</t>
  </si>
  <si>
    <t xml:space="preserve"> 499/QĐ-CCTHA
13/5/2013</t>
  </si>
  <si>
    <t xml:space="preserve"> 430/QĐ-CCTHA
29/3/2013</t>
  </si>
  <si>
    <t>499/QĐCCTHA
13/4/2015</t>
  </si>
  <si>
    <t>72/QĐ-CCTHA
10/10/2012</t>
  </si>
  <si>
    <t>58/QĐ-CCTHA
08/7/2010</t>
  </si>
  <si>
    <t xml:space="preserve"> 460/QĐ-CCTHA
02/5/2013</t>
  </si>
  <si>
    <t>144/QĐ-CCTHA
28/11/2012</t>
  </si>
  <si>
    <t>200. APHSST+200. APHSPT+tiền khắcphục 42.699.+22.175. APDSST.</t>
  </si>
  <si>
    <t>93/DSST 
28/4/2011</t>
  </si>
  <si>
    <t>Hồ Thị Phương</t>
  </si>
  <si>
    <t>31/QĐ-CCTHA
30/7/2015</t>
  </si>
  <si>
    <t xml:space="preserve">594/QĐ-CCTHA
04/01/2012 </t>
  </si>
  <si>
    <t xml:space="preserve">01/2012/QĐST-DS
03/01/2012 </t>
  </si>
  <si>
    <t>Nguyễn Hồng Thanh</t>
  </si>
  <si>
    <t>233/QĐ-CCTHA
31/7/2015</t>
  </si>
  <si>
    <t xml:space="preserve">668/QĐ-CCTHA
 31/01/2013 </t>
  </si>
  <si>
    <t xml:space="preserve">08/2013/QĐST-DS
 25/01/2013 </t>
  </si>
  <si>
    <t>Võ Văn Thích</t>
  </si>
  <si>
    <t>16/QĐ-CCTHA
30/7/2015</t>
  </si>
  <si>
    <t>885/QĐ-CCTHA
06/02/2014</t>
  </si>
  <si>
    <t>12/2014/QĐST-DS
22/01/2014</t>
  </si>
  <si>
    <t xml:space="preserve">Lê Thị Hương </t>
  </si>
  <si>
    <t>139/QĐ-CCTHA
31/7/2015</t>
  </si>
  <si>
    <t xml:space="preserve">285/2009/HS-PT
09/12/2009 </t>
  </si>
  <si>
    <t>Nguyễn Văn Chính</t>
  </si>
  <si>
    <t>108/QĐ.CCTHA 31/7/2015</t>
  </si>
  <si>
    <t>Lý Văn Phước</t>
  </si>
  <si>
    <t>114/QĐ.CCTHA 31/7/2015</t>
  </si>
  <si>
    <t>Nguyễn V Đường + Nui</t>
  </si>
  <si>
    <t>119/QĐ.CCTHA 31/7/2015</t>
  </si>
  <si>
    <t>Nguyễn Văn Việt</t>
  </si>
  <si>
    <t>118/QĐ.CCTHA 31/7/2015</t>
  </si>
  <si>
    <t>123/QĐST-DS 26/7/2010</t>
  </si>
  <si>
    <t>Trần Út Em +Vàng</t>
  </si>
  <si>
    <t>117/QĐ.CCTHA 31/7/2015</t>
  </si>
  <si>
    <t>117/QĐST-DS 03/7/2009</t>
  </si>
  <si>
    <t>Lê Thanh Hằng</t>
  </si>
  <si>
    <t>113/QĐ.CCTHA 31/7/2015</t>
  </si>
  <si>
    <t>Nguyễn Thị Bé Em</t>
  </si>
  <si>
    <t>112/QĐ.CCTHA 31/7/2015</t>
  </si>
  <si>
    <t>76/QĐST-DS 04/4/2011</t>
  </si>
  <si>
    <t>90/QĐ-CCTHA
30/07/2015</t>
  </si>
  <si>
    <t>218/2011/QĐST-DS ngày 23/8/2011 của TAND Tp Sa Đéc, tỉnh Đồng Tháp</t>
  </si>
  <si>
    <t>Lê Trí Thân và bà Phan Thị Kim Cúc</t>
  </si>
  <si>
    <t>79, khóm Sa Nhiên, phường Tân Quy Đông Tp Sa Đéc</t>
  </si>
  <si>
    <t>Nguyễn Cao Trí</t>
  </si>
  <si>
    <t>288, ấp Phú Hòa, xã Tân Phú Đông, Tp Sa Đéc</t>
  </si>
  <si>
    <t>Cấp dưỡng nuôi con tên Nguyễn Lê Ngọc Trân, sinh ngày 25/12/2013 mỗi tháng 1.000</t>
  </si>
  <si>
    <t>Nguyễn Thanh Tâm; Nguyễn Quang Thanh</t>
  </si>
  <si>
    <t>Tâm đ/c 08/25, khóm 2, phường 4, Tp Sa Đéc. Thanh đ/c 06/16 khóm 1, phường 4 Tp Sa Đéc</t>
  </si>
  <si>
    <t>Tâm nộp 1.795 + TQNN 1.300; Thanh án phí DSST 2.346  và SQNN 2.500</t>
  </si>
  <si>
    <t>Võ Phước Lộc</t>
  </si>
  <si>
    <t>S29, Bà Huyện Thanh Quan, P4</t>
  </si>
  <si>
    <t>5.124.
APDSST</t>
  </si>
  <si>
    <t xml:space="preserve">200.  APHSST+ 93.407. APDSST </t>
  </si>
  <si>
    <t>150.  APHSPT+200.  APHSST+ 1.000.  APDSST</t>
  </si>
  <si>
    <t>200.  APHSST+ 1.112.  APDSST</t>
  </si>
  <si>
    <t>9.826.
 APDSST</t>
  </si>
  <si>
    <t>1.820.
 APDSST</t>
  </si>
  <si>
    <t>850.
 APDSST</t>
  </si>
  <si>
    <t>CTY TNHH Quốc Đạt</t>
  </si>
  <si>
    <t>2.000.
 APDSST</t>
  </si>
  <si>
    <t>33.314.
APKDTM</t>
  </si>
  <si>
    <t>200.  + 5.000.  Phạt+ 1.000.  Thu lợi bất chính</t>
  </si>
  <si>
    <t>37.750. , SCQNN+
50.  APHSST +
50. đ APHSPT.</t>
  </si>
  <si>
    <t>200. 
APHSST+
3.000.  SCQNN</t>
  </si>
  <si>
    <t>1159/QĐ-CCTHA
24/4/2014</t>
  </si>
  <si>
    <t>49/2014/QĐST-DS
21/4/2014</t>
  </si>
  <si>
    <t>17/QĐ-CCTHA
26/9/2012</t>
  </si>
  <si>
    <t>136/2012/QĐST-DS
14/9/2012</t>
  </si>
  <si>
    <t>Ngô Bích Ngọc + Sĩ</t>
  </si>
  <si>
    <t>51/QĐ-CCTHA
30/7/2015</t>
  </si>
  <si>
    <t>1278/QĐ-CCTHA
29/6/2012</t>
  </si>
  <si>
    <t xml:space="preserve">Hữu  nộp 15526án phí HSST </t>
  </si>
  <si>
    <t>Em trả Trân 8139</t>
  </si>
  <si>
    <t>1009/HSPT
07/10/2013 
TAND TP HCM</t>
  </si>
  <si>
    <t>Em nộp 3437AP</t>
  </si>
  <si>
    <t>355/PTHS-
    15/9/2004</t>
  </si>
  <si>
    <t>An Hòa, Định An, Lấp Vò, ĐT</t>
  </si>
  <si>
    <t>Trả cho NH NN PTNT Lấp Vò 448764</t>
  </si>
  <si>
    <t>117/2014/DSST
30/6/2014, của TAND huyện Lấp Vò</t>
  </si>
  <si>
    <t>158/2008/HSPT
17/9/2008 của TAND tỉnh Đồng Tháp</t>
  </si>
  <si>
    <t>Lê Thị Nghính</t>
  </si>
  <si>
    <t>Bình Hiệp A, Bình Thạnh Trung, Lấp Vò, ĐT</t>
  </si>
  <si>
    <t>Trả cho Nguyễn Thị Phấn 66960</t>
  </si>
  <si>
    <t>132A/QĐ-CCTHA
11/9/2015</t>
  </si>
  <si>
    <t>474/QĐ-CCTHA
09/9/2015</t>
  </si>
  <si>
    <t>37/QĐST-DS
03/4/2015
TAND- huyện Lấp Vò</t>
  </si>
  <si>
    <t>Nguyễn Doãn Nam
Phan Văn Được</t>
  </si>
  <si>
    <t>1171/QĐ-CCTHA     6/7/2015</t>
  </si>
  <si>
    <t>ấp Bình Lợi, xã Bình Thành , huyện Lấp Vò, ĐT
ấp An Hòa, xã Định An, huyện Lấp Vò, ĐT</t>
  </si>
  <si>
    <t>Thanh  200 APHSST, 5.000 tiền phạt
và 11.000 SCQNN
Chậu 200 AP HSST, phạt
3.000 SCQNN</t>
  </si>
  <si>
    <t>3.750. 
 APDSST</t>
  </si>
  <si>
    <t>8.131.
APDSST</t>
  </si>
  <si>
    <t>2.250.  
APDSST</t>
  </si>
  <si>
    <t>25.315. 
APDSST</t>
  </si>
  <si>
    <t>78.842. 
APDSST+
200.  APDSPT</t>
  </si>
  <si>
    <t>841.
APDSST</t>
  </si>
  <si>
    <t>750.
APDSST</t>
  </si>
  <si>
    <t>1.625.
APDSST</t>
  </si>
  <si>
    <t>1.457.
APDSST</t>
  </si>
  <si>
    <t>1.062.
APDSST</t>
  </si>
  <si>
    <t>S768, Phạm Hữu Lầu, T 50, k5, p6</t>
  </si>
  <si>
    <t>S768, Phạm Hữu Lầu, T 50, k5, p7</t>
  </si>
  <si>
    <t>4.000.
APDSST</t>
  </si>
  <si>
    <t>4.450.
APDSST</t>
  </si>
  <si>
    <t>4.550.
APDSST</t>
  </si>
  <si>
    <t>500.
APDSST</t>
  </si>
  <si>
    <t>2.375.
APDSST</t>
  </si>
  <si>
    <t>S50, T1,  ĐôngThạnh,  Tân Thuận Đông</t>
  </si>
  <si>
    <t>T7, Ấp Tân Phát, Tân Thuận Đông</t>
  </si>
  <si>
    <t>Ấp Tịnh Mỹ, Tịnh Thới</t>
  </si>
  <si>
    <t>AP+ SC 200. +500.</t>
  </si>
  <si>
    <t>Tổ 9,  Tịnh Châu,  Tịnh Thới</t>
  </si>
  <si>
    <t xml:space="preserve">APDSST 1.838. </t>
  </si>
  <si>
    <t>số 312/A, Tổ 08, Tịnh Mỹ, Tịnh Thới</t>
  </si>
  <si>
    <t xml:space="preserve">APDSST 1.643. </t>
  </si>
  <si>
    <t>số 242, tổ 5, Tịnh Châu, 
 Tịnh Thới</t>
  </si>
  <si>
    <t xml:space="preserve">APDSST 2.940. </t>
  </si>
  <si>
    <t>Tổ 14, Tịnh Mỹ, xã Tịnh Thới</t>
  </si>
  <si>
    <t xml:space="preserve">AP DSST 4.591. </t>
  </si>
  <si>
    <t>số 56, tổ 2, Tịnh Hưng, xã Tịnh Thới</t>
  </si>
  <si>
    <t xml:space="preserve">AP DSST 2.749. </t>
  </si>
  <si>
    <t>số 262, tổ 14,  Tịnh Châu, xã Tịnh Thới</t>
  </si>
  <si>
    <t>số 43A, Tịnh Châu, xã Tịnh Thới</t>
  </si>
  <si>
    <t>Tổ 5,  Tịnh Hưng, xã Tịnh Thới</t>
  </si>
  <si>
    <t xml:space="preserve">APDSST 6.173. </t>
  </si>
  <si>
    <t>số 157, Tân Tịch, xã Tịnh Thới</t>
  </si>
  <si>
    <t xml:space="preserve">APDSST 2.741 +SC 4.800 + AP HSST 200. </t>
  </si>
  <si>
    <t>Nguyễn Duy Khánh Hồng</t>
  </si>
  <si>
    <t>Tổ 4,  Tịnh đông, xã Tịnh Thới</t>
  </si>
  <si>
    <t xml:space="preserve">APHSST+HSPT 400. </t>
  </si>
  <si>
    <t>Trần Văn Rum</t>
  </si>
  <si>
    <t>Tổ 14,  Tịnh Châu, xã Tịnh Thới</t>
  </si>
  <si>
    <t>AP DSST 4.091</t>
  </si>
  <si>
    <t>250A/QĐ.CCTHA 07/8/2015</t>
  </si>
  <si>
    <t>Ấp Tịnh Mỹ, xã Tịnh Thới</t>
  </si>
  <si>
    <t>AP HSST + DSST
27.600</t>
  </si>
  <si>
    <t>255/QĐ.CCTHA 19/8/2015</t>
  </si>
  <si>
    <t>Nguyễn Văn Sơn</t>
  </si>
  <si>
    <t>APDSST 750</t>
  </si>
  <si>
    <t>257/QĐ.CCTHA 26/8/2015</t>
  </si>
  <si>
    <t>Trả NH Phương Đông 86.228</t>
  </si>
  <si>
    <t>250/QĐ.CCTHA 07/8/2015</t>
  </si>
  <si>
    <t xml:space="preserve"> Trả cho bà Lê Ngọc Thu Thủy 358.194</t>
  </si>
  <si>
    <t>256/QĐ.CCTHA 24/8/2015</t>
  </si>
  <si>
    <t xml:space="preserve">AP DSST 1.303. </t>
  </si>
  <si>
    <t xml:space="preserve">AP DSST 10.200. </t>
  </si>
  <si>
    <t xml:space="preserve">APDSST-1.030. </t>
  </si>
  <si>
    <t xml:space="preserve">AP DSST-10.773 </t>
  </si>
  <si>
    <t>AP DSST-. 10038</t>
  </si>
  <si>
    <t xml:space="preserve">AP DSST-23.554 </t>
  </si>
  <si>
    <t xml:space="preserve">AP DSST-52.900. </t>
  </si>
  <si>
    <t xml:space="preserve">APSDST-8.375. </t>
  </si>
  <si>
    <t xml:space="preserve">SC 4.200. </t>
  </si>
  <si>
    <t xml:space="preserve">APDSST-3.450 </t>
  </si>
  <si>
    <t xml:space="preserve">APDSST-7.659. </t>
  </si>
  <si>
    <t xml:space="preserve">APDSST-9.550. </t>
  </si>
  <si>
    <t xml:space="preserve">án phí KDTM-19.833. </t>
  </si>
  <si>
    <t>sung công-18.450.</t>
  </si>
  <si>
    <t xml:space="preserve">án phí DSST-48.785 </t>
  </si>
  <si>
    <t>97/3A Phan Bội Châu, K4, P1, TP SĐ</t>
  </si>
  <si>
    <t>311/1 Trần Hưng Đạo, K3, P1, TP SĐ</t>
  </si>
  <si>
    <t>13/12A Trần Phú, K2, P1, TP SĐ</t>
  </si>
  <si>
    <t>51/7 Trần Phú, K2, P1,TP SĐ</t>
  </si>
  <si>
    <t xml:space="preserve"> 3,000 TTSQ.
200
APHSST </t>
  </si>
  <si>
    <t>694 Trần Hưng Đạo, K3, P1, TP SĐ</t>
  </si>
  <si>
    <t>60/2, Tân Thành, Tân Quy Tây</t>
  </si>
  <si>
    <t>374, Tân Thành, Tân Quy Tây</t>
  </si>
  <si>
    <t>AP: 200
TPSQNN:
3,000</t>
  </si>
  <si>
    <t>TL 852, Tân Lập, Tân Quy Tây</t>
  </si>
  <si>
    <t xml:space="preserve">APHSST: 200
APDSST:395
APHSPT:200
</t>
  </si>
  <si>
    <t>SQNN:1 lượng 03 chỉ vàng 24k (13x4.000=52,000)</t>
  </si>
  <si>
    <t xml:space="preserve"> khóm Phú Hòa, 
TT.Cái Tàu Hạ,
 Châu Thành,  Đồng Tháp.</t>
  </si>
  <si>
    <t>AP: 10.086</t>
  </si>
  <si>
    <t>117/QĐ-CCTHA
04/9/2015</t>
  </si>
  <si>
    <t>725/QĐ-CCTHA
30/6/2015</t>
  </si>
  <si>
    <t xml:space="preserve"> khóm Phú Hòa, 
TT.Cái Tàu Hạ,
  Châu Thành,  Đồng Tháp.</t>
  </si>
  <si>
    <t>AP: 31.200</t>
  </si>
  <si>
    <t>116/QĐ-CCTHA
04/9/2015</t>
  </si>
  <si>
    <t>724/QĐ-CCTHA
30/6/2015</t>
  </si>
  <si>
    <t>Lê Thanh Hải
Trần Văn Mạnh
Nguyễn Đắc Tiến
Cao Thị Mai Thảo</t>
  </si>
  <si>
    <t xml:space="preserve">Hải-Mạnh cùng trú tại ấp Hòa Thuận, xã An Phú Thuận, 
huyện Châu Thành -ĐT
Tiến trú tại khóm Phú Mỹ Lương, thị trấn Cái Tàu Hạ, huyện Châu Thành -ĐT
Thảo trú tại ấp An Ninh, xã An Khánh, huyện Châu Thành ,ĐT
</t>
  </si>
  <si>
    <t>Hải 200 APHSST, 200AP.HSPT
3000 tiền phạt,Mạnh 200 AP.HSST
200 AP.HSPT, 3000 tiền phạt,
Thảo 200 AP.HSST, 3000 tiền phạt
Tiến  200 AP.HSST. 3000 tiền phạt</t>
  </si>
  <si>
    <t>94/QĐ-CCTHA
20/8/2015</t>
  </si>
  <si>
    <t>54/QĐ-CCTHA
27/12/2011</t>
  </si>
  <si>
    <t>275/HSPT
07/12/2011
TAND ĐT</t>
  </si>
  <si>
    <t>Lê Thanh Bình
Phan Ngọc Hà`</t>
  </si>
  <si>
    <t>ấp An Phú, xã An Nhơn, 
huyện Châu Thành -ĐT</t>
  </si>
  <si>
    <t>372/QĐ-CCTHA, 19/11/2012</t>
  </si>
  <si>
    <t xml:space="preserve">Lê Thúy Phương </t>
  </si>
  <si>
    <t>200/QĐ-CCTHA, 31/7/2015</t>
  </si>
  <si>
    <t>1168/QĐ-CCTHA, 30/5/2012</t>
  </si>
  <si>
    <t>Võ Minh Nghĩa+Tuyền</t>
  </si>
  <si>
    <t>187/QĐ-CCTHA, 31/7/2015</t>
  </si>
  <si>
    <t>155/QĐ-CCTHA, 08/10/2007</t>
  </si>
  <si>
    <t>205/QĐ-CCTHA, 31/7/2015</t>
  </si>
  <si>
    <t>Nguyễn Thị Thùy Linh</t>
  </si>
  <si>
    <t>204/QĐ-CCTHA, 31/7/2015</t>
  </si>
  <si>
    <t xml:space="preserve"> 54/QĐ-CCTHA 25/9/2015</t>
  </si>
  <si>
    <t>khóm 2, phường An Thạnh</t>
  </si>
  <si>
    <t xml:space="preserve"> 55/QĐ-CCTHA 25/9/2015</t>
  </si>
  <si>
    <t xml:space="preserve"> 42/QĐ-CCTHA 02/10/2012</t>
  </si>
  <si>
    <t xml:space="preserve"> 59/QĐST
 22/8/2012</t>
  </si>
  <si>
    <t xml:space="preserve"> 56/QĐ-CCTHA 25/9/2015</t>
  </si>
  <si>
    <t xml:space="preserve"> 43/QĐ-CCTHA
02/10/2012</t>
  </si>
  <si>
    <t xml:space="preserve"> 61/QĐST
 21/9/2012</t>
  </si>
  <si>
    <t xml:space="preserve">TH: 478.375đ </t>
  </si>
  <si>
    <t>57/QĐ-CCTHA 25/9/2015</t>
  </si>
  <si>
    <t xml:space="preserve"> 45/QĐ-CCTHA 02/10/2012</t>
  </si>
  <si>
    <t xml:space="preserve"> 53/QĐST
06/8/2012</t>
  </si>
  <si>
    <t>Nguyễn Ngọc Hoa</t>
  </si>
  <si>
    <t>TH: 135.000đ</t>
  </si>
  <si>
    <t>58/QĐ-CCTHA 25/9/2015</t>
  </si>
  <si>
    <t xml:space="preserve"> 762/QĐ-CCTHA 12/8/2015</t>
  </si>
  <si>
    <t xml:space="preserve"> 62/QĐST
24/7/2015</t>
  </si>
  <si>
    <t>TH: 41.000đ</t>
  </si>
  <si>
    <t xml:space="preserve"> 59/QĐ-CCTHA 25/9/2015</t>
  </si>
  <si>
    <t>110/QĐ-CCTHA
14/9/2015</t>
  </si>
  <si>
    <t>1017/QĐ-CCTHADS
07/8/2015</t>
  </si>
  <si>
    <t>APKDTM:55,756</t>
  </si>
  <si>
    <t>45/QĐ-CCTHADS
21/8/2015</t>
  </si>
  <si>
    <t>909/QĐ-CCTHADS
06/7/2015</t>
  </si>
  <si>
    <t>Dương Thành Giang, Bùi Phong Phú, Vy Thị Kim Lan</t>
  </si>
  <si>
    <t>án phí DSST, HSST
2785</t>
  </si>
  <si>
    <t>46/QĐ-CCTHADS 21/8/2015</t>
  </si>
  <si>
    <t>698/QĐCCTHADS 13/3/2014</t>
  </si>
  <si>
    <t>Nguyễn Hoàng Tuấn
Ong Thị Dung</t>
  </si>
  <si>
    <t>ấp Đông Huề, xã Tân Khánh Đông, TP-Sa Đéc</t>
  </si>
  <si>
    <t>47/QĐ-CCTHADS 21/8/2015</t>
  </si>
  <si>
    <t>999/QĐCCTHADS 24/5/2013</t>
  </si>
  <si>
    <t>Nguyễn Tấn Vũ</t>
  </si>
  <si>
    <t>ấp khánh nghĩa, xã Tân Khánh Đông, TP- Sa Đéc</t>
  </si>
  <si>
    <t>48/QĐ-CCTHADS 21/8/2015</t>
  </si>
  <si>
    <t>937/QĐCCTHADS 06/5/2014</t>
  </si>
  <si>
    <t>221/QĐ-CCTHA ngày 13/11/13</t>
  </si>
  <si>
    <t>Phú Hòa Tân Phú Đông</t>
  </si>
  <si>
    <t>12/QĐST
10/02/2012
TAND-Lai Vung</t>
  </si>
  <si>
    <t>Nguyễn Thị Nga</t>
  </si>
  <si>
    <t>Long Phú, Hòa Long</t>
  </si>
  <si>
    <t>AP 16.191</t>
  </si>
  <si>
    <t>109/QĐ-CCTHA
14/9/2015</t>
  </si>
  <si>
    <t>264/QĐ-CCTHA
10/10/2013</t>
  </si>
  <si>
    <t>07/HNGĐ-PT
24/4/2013
TAND-Đồng Tháp</t>
  </si>
  <si>
    <t>Nguyễn Hùng Cường
Hứa Thị Ngọc Thắm</t>
  </si>
  <si>
    <t>AP 13.656</t>
  </si>
  <si>
    <t>Võ Thanh Tùng
Nguyễn Thị Phượng</t>
  </si>
  <si>
    <t>án phí
3.000</t>
  </si>
  <si>
    <t>27/QĐ-CCTHADS
25/9/2015</t>
  </si>
  <si>
    <t>221/QĐ-CCTHADS,  21/3/2012</t>
  </si>
  <si>
    <t>Phương nộp 23010 APKDTMST
Phương liên đới với Tuyền nộp 3590APKDTMST
Phương liên đới với Trọng nộp 3.590APKDTMST</t>
  </si>
  <si>
    <t>Trịnh Kim Thủy</t>
  </si>
  <si>
    <t>ấp Phú Xương, Thị trấn Chợ Vàm, Phú Tân, AG (tạm trú khóm Tân Đông B, TTTB, TB, ĐT)</t>
  </si>
  <si>
    <t>04/QĐ-CCTHA
19/8/2015</t>
  </si>
  <si>
    <t>351/QĐ-CCTHA, 29/01/2013</t>
  </si>
  <si>
    <t>Nguyễn Tuấn Anh</t>
  </si>
  <si>
    <t>05/QĐ-CCTHA
19/8/2015</t>
  </si>
  <si>
    <t>358/QĐ-CCTHA, 30/12/2013</t>
  </si>
  <si>
    <t>69/HSPT
09/5/2012
Tây Ninh</t>
  </si>
  <si>
    <t>Bùi Văn Tài</t>
  </si>
  <si>
    <t>06/QĐ-CCTHA
19/8/2015</t>
  </si>
  <si>
    <t>217/QĐ-CCTHA, 19/4/2010</t>
  </si>
  <si>
    <t>27/HSPT
12/3/2010
Đồng Tháp</t>
  </si>
  <si>
    <t>Lê Thành Được</t>
  </si>
  <si>
    <t>07/QĐ-CCTHA
04/9/2015</t>
  </si>
  <si>
    <t>216/QĐ-CCTHA, 16/01/2012</t>
  </si>
  <si>
    <t>217/HSST
16/9/2011
Tân Phú, TPHCM</t>
  </si>
  <si>
    <t>Phạm Thị Phí</t>
  </si>
  <si>
    <t>08/QĐ-CCTHA
04/9/2015</t>
  </si>
  <si>
    <t>265/QĐ-CCTHA, 02/3/2009</t>
  </si>
  <si>
    <t>65/HSST
11/12/2008
Đồng Tháp</t>
  </si>
  <si>
    <t>Trần Anh Tuấn</t>
  </si>
  <si>
    <t>09/QĐ-CCTHA
04/9/2015</t>
  </si>
  <si>
    <t>290/QĐ-CCTHA, 26/4/2007</t>
  </si>
  <si>
    <t>15/HSST
09/02/2007
Bình Chánh, TPHCM</t>
  </si>
  <si>
    <t>Lê Văn Chài</t>
  </si>
  <si>
    <t>10/QĐ-CCTHA
04/9/2015</t>
  </si>
  <si>
    <t>862/QĐ-CCTHA, 09/7/2014</t>
  </si>
  <si>
    <t>Huỳnh Văn Triết</t>
  </si>
  <si>
    <t>01</t>
  </si>
  <si>
    <t>Ông Võ Văn Vinh</t>
  </si>
  <si>
    <t>ấp A, xã Phú Cường, huyện Tam Nông, tỉnh Đồng Tháp</t>
  </si>
  <si>
    <t>02</t>
  </si>
  <si>
    <t>Ông Nguyễn Hồng Khanh, bà Trần Thị Lượm</t>
  </si>
  <si>
    <t>04/KDTM-PT
22/5/2012
TAND-Đồng Tháp</t>
  </si>
  <si>
    <t>AP 22.864</t>
  </si>
  <si>
    <t>12/QĐ-CCTHA
31/8/2015</t>
  </si>
  <si>
    <t>848/QĐ-CCTHA
16/8/2010</t>
  </si>
  <si>
    <t>39/DSST
22/6/2010
TAND- Lai Vung</t>
  </si>
  <si>
    <t>AP 42.972</t>
  </si>
  <si>
    <t>13/QĐ-CCTHA
31/8/2015</t>
  </si>
  <si>
    <t>854/QĐ-CCTHA
16/8/2010</t>
  </si>
  <si>
    <t>196/DSPT
30/6/2010
TAND-Đồng Tháp</t>
  </si>
  <si>
    <t>AP 3.544</t>
  </si>
  <si>
    <t>14/QĐ-CCTHA
31/8/2015</t>
  </si>
  <si>
    <t>334/QĐ-CCTHA
07/01/2010</t>
  </si>
  <si>
    <t>73/QĐST
14/12/2009
TAND-Lai Vung</t>
  </si>
  <si>
    <t>AP 10.204</t>
  </si>
  <si>
    <t>Lê Trí Dũng</t>
  </si>
  <si>
    <t>ấp Tân Bình, xã Tân Thành, Lai Vung</t>
  </si>
  <si>
    <t>Án phí 375</t>
  </si>
  <si>
    <t>115/QĐ-CCTHADS 10/9/2015</t>
  </si>
  <si>
    <t>109/QĐ-CCTHADS 19/11/2010</t>
  </si>
  <si>
    <t>Tô Văn Hoàng</t>
  </si>
  <si>
    <t xml:space="preserve"> xã Định Yên, huyện Lấp Vò, tỉnh Đồng Tháp</t>
  </si>
  <si>
    <t>Hoàng nộp 2.610 án phí HSST và  DSST</t>
  </si>
  <si>
    <t>Lê Văn Tựu và Đặng Trung Hiền</t>
  </si>
  <si>
    <t>Tựu và Hiền nộp 6.400 án phí HSST và Phạt</t>
  </si>
  <si>
    <t>74/QĐCCTHADS           ,3/9/2015</t>
  </si>
  <si>
    <t>Nguyễn Văn Khởi</t>
  </si>
  <si>
    <t>xã Hội An Đông huyện Lấp Vò tỉnh Đồng Tháp</t>
  </si>
  <si>
    <t xml:space="preserve"> Khởi và Ly trả xuyên 16000đ</t>
  </si>
  <si>
    <t>113/QĐCCTHA</t>
  </si>
  <si>
    <t>Lê Quang Sơn và Phan Văn Bé Hây</t>
  </si>
  <si>
    <t>Sơn và Hây nộp 6.400 án phí và phạt</t>
  </si>
  <si>
    <t>Trần Thị Cẩm Bình</t>
  </si>
  <si>
    <t>77/QĐCCTHADS           ,3/9/2015</t>
  </si>
  <si>
    <t>15/QĐ-CCTHA
31/8/2015</t>
  </si>
  <si>
    <t>326/QĐ-CCTHA
07/01/2010</t>
  </si>
  <si>
    <t>72/QĐST
14/12/2009
TAND Lai Vung</t>
  </si>
  <si>
    <t>AP 30.106</t>
  </si>
  <si>
    <t>16/QĐ-CCTHA
31/8/2015</t>
  </si>
  <si>
    <t>Huỳnh Thái Duy</t>
  </si>
  <si>
    <t>207/QĐ-CCTHA, 31/7/2015</t>
  </si>
  <si>
    <t>500/QĐ-CCTHA, 20/12/2011</t>
  </si>
  <si>
    <t>Trần Văn Lộc</t>
  </si>
  <si>
    <t>197/QĐ-CCTHA, 31/7/2015</t>
  </si>
  <si>
    <t>98/QĐ-CCTHA, 14/10/2010</t>
  </si>
  <si>
    <t>Nguyễn Thụy Vũ</t>
  </si>
  <si>
    <t>K4,P2,TPCL</t>
  </si>
  <si>
    <t>202/QĐ-CCTHA, 31/7/2015</t>
  </si>
  <si>
    <t>894/QĐ-CCTHA, 23/3/2012</t>
  </si>
  <si>
    <t>Nguyễn Thị Tường Vi</t>
  </si>
  <si>
    <t>201/QĐ-CCTHA, 31/7/2015</t>
  </si>
  <si>
    <t xml:space="preserve">128/QĐST-DS,       05/8/2013 </t>
  </si>
  <si>
    <t>135/QĐST-DS,       22/9/2014</t>
  </si>
  <si>
    <t>511/HSPT,       25/8/2014</t>
  </si>
  <si>
    <t xml:space="preserve">05/QĐST-DS,       15/01/2015 </t>
  </si>
  <si>
    <t xml:space="preserve">196/QĐST-DS,       16/12/2011 </t>
  </si>
  <si>
    <t xml:space="preserve">91/QĐST-DS,       09/9/2010 </t>
  </si>
  <si>
    <t xml:space="preserve">72/QĐST-DS,       28/5/2012 </t>
  </si>
  <si>
    <t xml:space="preserve">04/QĐST-KDTM,       11/3/2014 </t>
  </si>
  <si>
    <t xml:space="preserve">130/QĐST-DS,       19/9/2014 </t>
  </si>
  <si>
    <t xml:space="preserve">185/QĐST-DS,       31/12/2014 </t>
  </si>
  <si>
    <t xml:space="preserve">03/QĐST-DS,       07/01/2015 </t>
  </si>
  <si>
    <t xml:space="preserve">175/QĐST-DS,      10/12/2014 </t>
  </si>
  <si>
    <t>39/HSPT,       26/3/2014</t>
  </si>
  <si>
    <t>64/HSST,       27/11/2013</t>
  </si>
  <si>
    <t>851/HSPT,       20/8/2013</t>
  </si>
  <si>
    <t>1071/HSPT,       22/10/2013</t>
  </si>
  <si>
    <t>385/HSPT,     09/7/2014</t>
  </si>
  <si>
    <t>82/HSST,       20/10/2014</t>
  </si>
  <si>
    <t>82/HSST,       20/10/2010</t>
  </si>
  <si>
    <t>563/HSPT,       16/9/2014</t>
  </si>
  <si>
    <t>208/DSPT,       11/10/2012</t>
  </si>
  <si>
    <t>94/QĐST-DS,       28/7/2014</t>
  </si>
  <si>
    <t>08/DSST,       24/01/2002</t>
  </si>
  <si>
    <t>35/QĐST-DS,      07/4/2015</t>
  </si>
  <si>
    <t>184/HSST,       16/9/2014</t>
  </si>
  <si>
    <t>Điểm a, khoản 1, Điều 44a</t>
  </si>
  <si>
    <t>Điểm b, khoản 1, Điều 44a</t>
  </si>
  <si>
    <t>Điểm c, khoản 1, Điều 44a</t>
  </si>
  <si>
    <t>TT</t>
  </si>
  <si>
    <t>THỐNG KÊ THEO NGUYÊN NHÂN CHƯA CÓ ĐIỀU KIỆN</t>
  </si>
  <si>
    <t>Nguyên nhân chưa có ĐK</t>
  </si>
  <si>
    <t>Tổng số</t>
  </si>
  <si>
    <t>Tổng số tiền</t>
  </si>
  <si>
    <t>Tổng số  việc</t>
  </si>
  <si>
    <t>Đã TH Xong</t>
  </si>
  <si>
    <t>Ấp Phú Xuân, xã Phú Đức, hyện Tam Nông, tỉnh Đồng Tháp</t>
  </si>
  <si>
    <t>1080/QĐ-THA
01/9/2009</t>
  </si>
  <si>
    <t>246/DSPT
13/7/2009
TAND-ĐT</t>
  </si>
  <si>
    <t>AP 6.237</t>
  </si>
  <si>
    <t>17/QĐ-CCTHA
31/8/2015</t>
  </si>
  <si>
    <t>330/QĐ-CCTHA
07/01/2010</t>
  </si>
  <si>
    <t>70/QĐST
14/12/2009
TAND-Lai Vung</t>
  </si>
  <si>
    <t>AP 10.289</t>
  </si>
  <si>
    <t>328/QĐ-CCTHA
07/01/2010</t>
  </si>
  <si>
    <t>71/QĐST
14/12/2009
TAND-Lai Vung</t>
  </si>
  <si>
    <t>AP 742</t>
  </si>
  <si>
    <t>868/QĐ-CCTHA
16/8/2010</t>
  </si>
  <si>
    <t>02/ST-KDTM
02/7/2010
TAND-Lai Vung</t>
  </si>
  <si>
    <t>AP 31.744</t>
  </si>
  <si>
    <t>893/QĐ-CCTHA
09/4/2013</t>
  </si>
  <si>
    <t>02/ST-KDTM
18/3/2013
TAND-Lai Vung</t>
  </si>
  <si>
    <t>Nguyễn Văn Dô
Nguyễn Thị Mơi</t>
  </si>
  <si>
    <t>ấp Hòa Tân, xã Tân Hòa, Lai Vung</t>
  </si>
  <si>
    <t>43/QĐ-CCTHADS
20/9/2013</t>
  </si>
  <si>
    <t>Mai Tấn Khải</t>
  </si>
  <si>
    <t>Ấp 1, xã An Hòa, huyện Tam Nông, Đồng Tháp</t>
  </si>
  <si>
    <t>Án phí:
980</t>
  </si>
  <si>
    <t>Ấp 3, xã An Hòa, huyện Tam Nông, Đồng Tháp</t>
  </si>
  <si>
    <t>Án phí:
1000</t>
  </si>
  <si>
    <t>Nguyễn Tấn Đạt</t>
  </si>
  <si>
    <t>Ấp 1, xã Phú Ninh, huyện Tam Nông, tỉnh Đồng Tháp</t>
  </si>
  <si>
    <t>Án phí:
4800</t>
  </si>
  <si>
    <t>Đỗ Hồng Trường</t>
  </si>
  <si>
    <t>Ấp Phú Thọ, xã An Long, huyện Tam Nông, Đồng Tháp</t>
  </si>
  <si>
    <t>Phạt sung công: 4 lượng, 1 chỉ, 7 phân vàng 24k</t>
  </si>
  <si>
    <t>Mai Thị Mang</t>
  </si>
  <si>
    <t>ấp Tân Bình Hạ, xã Tân Hòa, Thanh Bình, Đồng Tháp</t>
  </si>
  <si>
    <t>648/QĐ-CCTHA, 28/5/2015</t>
  </si>
  <si>
    <t>Võ Văn Lợi
Đổng Thị Thúy</t>
  </si>
  <si>
    <t>878/QĐ-CCTHA
09/4/2013</t>
  </si>
  <si>
    <t>54/QĐST
27/3/2013
TAND-Lai Vung</t>
  </si>
  <si>
    <t>AP 12.000</t>
  </si>
  <si>
    <t>35/QĐ-CCTHA
01/9/2015</t>
  </si>
  <si>
    <t>124/QĐ-CCTHA
26/9/2012</t>
  </si>
  <si>
    <t>71/QĐST
19/9/2012
TAND-Lai Vung</t>
  </si>
  <si>
    <t>AP 16.000</t>
  </si>
  <si>
    <t>36/QĐ-CCTHA
01/9/2015</t>
  </si>
  <si>
    <t>75/QĐ-CCTHA
08/10/2013</t>
  </si>
  <si>
    <t>119/QĐST
31/7/2013
TAND-Lai Vung</t>
  </si>
  <si>
    <t>Phan Tuấn Thanh</t>
  </si>
  <si>
    <t>AP HS: 200
AP DS 1.500</t>
  </si>
  <si>
    <t>37/QĐ-CCTHA
01/9/2015</t>
  </si>
  <si>
    <t>354/QĐ-CCTHA
26/11/2014</t>
  </si>
  <si>
    <t>91/HSST
29/9/2014
TP Tân An
Long An</t>
  </si>
  <si>
    <t>Nguyễn Văn Hoàng</t>
  </si>
  <si>
    <t>AP 2.390</t>
  </si>
  <si>
    <t>38/QĐ-CCTHA
01/9/2015</t>
  </si>
  <si>
    <t>999/QĐ-CCTHA
03/5/2013</t>
  </si>
  <si>
    <t>Huỳnh Văn Tủ</t>
  </si>
  <si>
    <t>AP 1225</t>
  </si>
  <si>
    <t>39/QĐ-CCTHA
01/9/2015</t>
  </si>
  <si>
    <t>242/QĐ-CCTHA
23/10/2014</t>
  </si>
  <si>
    <t>232/HSPT-QĐ
12/8/2014
TAND-Đồng Tháp</t>
  </si>
  <si>
    <t>Phạm Văn Nhãn
Nguyễn Thị Huệ</t>
  </si>
  <si>
    <t>AP 5.625</t>
  </si>
  <si>
    <t>41/QĐ-CCTHA
01/9/2015</t>
  </si>
  <si>
    <t>17/QĐ-CCTHA
19/9/2014</t>
  </si>
  <si>
    <t>63/QĐST
15/8/2014
TAND-Lai Vung</t>
  </si>
  <si>
    <t>Lê Văn Chính</t>
  </si>
  <si>
    <t>Hòa Khánh, Vĩnh Thới, Lai Vung</t>
  </si>
  <si>
    <t>AP 4.108</t>
  </si>
  <si>
    <t>42/QĐ-CCTHA
01/9/2015</t>
  </si>
  <si>
    <t>87/QĐ-CCTHA
08/10/2013</t>
  </si>
  <si>
    <t>124/QĐST
06/8/2013
TAND-Lai Vung</t>
  </si>
  <si>
    <t>Đặng Thị Bích Tuyền</t>
  </si>
  <si>
    <t>ấp Tân Bình Thượng, Tân Huề, TB, ĐT</t>
  </si>
  <si>
    <t>AP: 226.000đ DSST
1.410.000đ TTSC</t>
  </si>
  <si>
    <t>22/QĐ-CCTHA
09/9/2015</t>
  </si>
  <si>
    <t>98/QĐ-CCTHA, 19/10/2010</t>
  </si>
  <si>
    <t>63/HSPT
09/7/2010
An Giang</t>
  </si>
  <si>
    <t>Phan Nhựt Đông</t>
  </si>
  <si>
    <t>ấp Tân An, Tân Huề, TB, ĐT</t>
  </si>
  <si>
    <t>AP: 1.250.000đ DSST</t>
  </si>
  <si>
    <t>23/QĐ-CCTHA
09/9/2015</t>
  </si>
  <si>
    <t>18/QĐ-CCTHA, 26/9/2011</t>
  </si>
  <si>
    <t>129/HSST
24/9/2010
Quận 11, TPHCM</t>
  </si>
  <si>
    <t>Nguyễn Văn Nhanh</t>
  </si>
  <si>
    <t>AP: 2.800.000đ DSST</t>
  </si>
  <si>
    <t>24/QĐ-CCTHA
09/9/2015</t>
  </si>
  <si>
    <t>146/QĐ-CCTHA, 02/11/2012</t>
  </si>
  <si>
    <t>54/DSST
28/9/2012
Thanh Bình</t>
  </si>
  <si>
    <t>Hùynh Văn Cu</t>
  </si>
  <si>
    <t>1358/QĐ-CCTHA
 16/7/2012</t>
  </si>
  <si>
    <t>Cty TNHH Dược
 Phẩm Nam Huy</t>
  </si>
  <si>
    <t>05/QĐ-CCTHA
30/7/2015</t>
  </si>
  <si>
    <t>AP 5.877</t>
  </si>
  <si>
    <t>Nguyễn Thanh Điền</t>
  </si>
  <si>
    <t>12/QĐ-CCTHA
04/9/2015</t>
  </si>
  <si>
    <t>563/QĐ-CCTHA, 24/3/2014</t>
  </si>
  <si>
    <t>66/HSST
28/11/2013
Thanh Bình</t>
  </si>
  <si>
    <t>Cao Văn Ba</t>
  </si>
  <si>
    <t>13/QĐ-CCTHA
04/9/2015</t>
  </si>
  <si>
    <t>397/QĐ-CCTHA, 17/01/2014</t>
  </si>
  <si>
    <t>58/HSST
21/9/2013
Đồng Phú, Bình Phước</t>
  </si>
  <si>
    <t>Hồ Nhựt Nhứt</t>
  </si>
  <si>
    <t>14/QĐ-CCTHA
04/9/2015</t>
  </si>
  <si>
    <t>390/QĐ-CCTHA, 18/02/2013</t>
  </si>
  <si>
    <t>18/HSST
18/3/2011
Thanh Bình</t>
  </si>
  <si>
    <t>Lê Văn Mãi</t>
  </si>
  <si>
    <t>15/QĐ-CCTHA
04/9/2015</t>
  </si>
  <si>
    <t>741/QĐ-CCTHA, 22/05/2014</t>
  </si>
  <si>
    <t>Nguyễn Văn Lộc</t>
  </si>
  <si>
    <t>16/QĐ-CCTHA
04/9/2015</t>
  </si>
  <si>
    <t>129/QĐ-CCTHA, 01/11/2010</t>
  </si>
  <si>
    <t>Nguyễn Văn Sơn Nhỏ</t>
  </si>
  <si>
    <t>17/QĐ-CCTHA
04/9/2015</t>
  </si>
  <si>
    <t>56/QĐ-CCTHA, 11/10/2010</t>
  </si>
  <si>
    <t>120/HSST
26/9/2007
quận 9, TPHCM</t>
  </si>
  <si>
    <t>Phạm Thị Nhóm
Nguyễn Phước Hòa</t>
  </si>
  <si>
    <t>18/QĐ-CCTHA
04/9/2015</t>
  </si>
  <si>
    <t>358/QĐ-CCTHA, 04/3/2011</t>
  </si>
  <si>
    <t>428/DSPT
31/12/2010
Đồng Tháp</t>
  </si>
  <si>
    <t>19/QĐ-CCTHA
08/9/2015</t>
  </si>
  <si>
    <t>14/QĐ-CCTHA, 05/01/2001</t>
  </si>
  <si>
    <t>48/HSST
08/8/2000
Cái Bè, Tiền Giang</t>
  </si>
  <si>
    <t>Nguyễn Ngọc Diễm
Lê Văn Dị</t>
  </si>
  <si>
    <t>AP: 3.587.900đ DSST</t>
  </si>
  <si>
    <t>21/QĐ-CCTHA
09/9/2015</t>
  </si>
  <si>
    <t>402/QĐ-CCTHA, 11/02/2015</t>
  </si>
  <si>
    <t>57/DSST
15/12/2014
Thanh Bình</t>
  </si>
  <si>
    <t>Nguyễn Văn Lẽ</t>
  </si>
  <si>
    <t>ấp Hưng Quới 2, xã
Long Hưng A, huyện Lấp Vò, tỉnh Đồng Tháp</t>
  </si>
  <si>
    <t>nộp 5.135 án phí 
DSST</t>
  </si>
  <si>
    <t>14/QĐ-CCTHA
17/8/2015</t>
  </si>
  <si>
    <t>722/QĐ-THA
18/8/2008</t>
  </si>
  <si>
    <t>30/2008/DSST
18/8/2008</t>
  </si>
  <si>
    <t>Nguyễn Văn Hiệp
Lê Thị Dòn</t>
  </si>
  <si>
    <t>426 ấp Bình Thạnh, 
xã Bình Thạnh Trung, huyện Lấp Vò, tỉnh Đồng Tháp</t>
  </si>
  <si>
    <t>nộp 2.500 án phí 
DSST</t>
  </si>
  <si>
    <t>15/QĐ-CCTHA
17/8/2015</t>
  </si>
  <si>
    <t>573/QĐ-CCTHA
21/6/2010</t>
  </si>
  <si>
    <t>Lê Thị Tiệp</t>
  </si>
  <si>
    <t>AP: 6.776.000đ DSST</t>
  </si>
  <si>
    <t>32/QĐ-CCTHA
15/9/2015</t>
  </si>
  <si>
    <t>105/QĐ-CCTHA, 11/10/2012</t>
  </si>
  <si>
    <t>16/QĐCNSTTCCĐS
02/11/2010
Đồng Tháp</t>
  </si>
  <si>
    <t>DANH SÁCH NGƯỜI PHẢI THI HÀNH ÁN CHƯA CÓ ĐIỀU KIỆN THI HÀNH</t>
  </si>
  <si>
    <t>TỔNG CỤC THI HÀNH ÁN DÂN SỰ</t>
  </si>
  <si>
    <t>CỤC THI HÀNH ÁN DÂN SỰ 
TỈNH ĐỒNG THÁP</t>
  </si>
  <si>
    <t>Số TT</t>
  </si>
  <si>
    <t>Loại nghĩa vụ thi hành án (theo Điều 44a Luật THADS)</t>
  </si>
  <si>
    <t>Phần đã thi hành xong</t>
  </si>
  <si>
    <t>khóm Mỹ Hưng, p3</t>
  </si>
  <si>
    <t>245/QĐ-CCTHA
31/7/2015</t>
  </si>
  <si>
    <t>590A/QĐ-CCTHA
13/7/2005</t>
  </si>
  <si>
    <t>10/2005/HSST 30/3/2005</t>
  </si>
  <si>
    <t>Ng Thanh Sơn + Trọng</t>
  </si>
  <si>
    <t>225/QĐ-CCTHA
31/7/2015</t>
  </si>
  <si>
    <t>115/QĐ-CCTHA
01/10/2013</t>
  </si>
  <si>
    <t>Số 318/HSST
30/6/2015</t>
  </si>
  <si>
    <t>Số 246/QĐST-DS
24/12/2012</t>
  </si>
  <si>
    <t xml:space="preserve"> 753/QĐ-CCTHA
5/8/2015</t>
  </si>
  <si>
    <t>192/QĐ-CCTHA 
26/7/2010</t>
  </si>
  <si>
    <t>Nguyễn Hữu Hây+
 Trần Thị Kim Chi</t>
  </si>
  <si>
    <t>486/QĐ-CCTHA
12/12/2011</t>
  </si>
  <si>
    <t>202/2011/DSPT
24/6/2011</t>
  </si>
  <si>
    <t xml:space="preserve">Nguyễn Văn Ngẫu </t>
  </si>
  <si>
    <t xml:space="preserve">683/QĐ-CCTHA 
05/02/2013 </t>
  </si>
  <si>
    <t>245/2012/DSPT 
14/12/2012</t>
  </si>
  <si>
    <t>Thái Thành Hậu</t>
  </si>
  <si>
    <t>T30, k4, p6</t>
  </si>
  <si>
    <t xml:space="preserve">745/QĐ-CCTHA
23/02/2012 </t>
  </si>
  <si>
    <t xml:space="preserve">23/2012/QĐST-DS
20/02/2012 </t>
  </si>
  <si>
    <t>Phạm Văn Chót</t>
  </si>
  <si>
    <t>S119, T4, k1, p6</t>
  </si>
  <si>
    <t xml:space="preserve">982/QĐ-CCTHA
09/4/2011 </t>
  </si>
  <si>
    <t xml:space="preserve">11/2011/DSST
03/3/2011 </t>
  </si>
  <si>
    <t>Huỳnh Tấn Lộc</t>
  </si>
  <si>
    <t>T31, k4, p6</t>
  </si>
  <si>
    <t xml:space="preserve">32/QĐ-CCTHA
26/9/2014 </t>
  </si>
  <si>
    <t>49/QĐ-CCTHA
30/7/2015</t>
  </si>
  <si>
    <t>1114/QĐ-CCTHA
13/5/2011</t>
  </si>
  <si>
    <t>95/2011/QĐST-DS
29/4/2011</t>
  </si>
  <si>
    <t>Huỳnh Văn An</t>
  </si>
  <si>
    <t>47/QĐ-CCTHA
30/7/2015</t>
  </si>
  <si>
    <t>1195/QĐ-CCTHA
07/6/2012</t>
  </si>
  <si>
    <t>17/2012/DS-ST
24/4/2012</t>
  </si>
  <si>
    <t>Nguyễn Hữu Quang</t>
  </si>
  <si>
    <t>44/QĐ-CCTHA
30/7/2015</t>
  </si>
  <si>
    <t>70/QĐ-CCTHA
01/10/2012</t>
  </si>
  <si>
    <t>109/2012/QĐST-DS
21/8/2012</t>
  </si>
  <si>
    <t>Số: 186/DSPT
23/6/2010</t>
  </si>
  <si>
    <t>Số 141/DSPT
26/3/2008</t>
  </si>
  <si>
    <t>Số; 101/DSPT
25/3/2011</t>
  </si>
  <si>
    <t>Số: 45/QĐSTDS
26/7/2013</t>
  </si>
  <si>
    <t>số 21/QĐSTDS
02/4/2014</t>
  </si>
  <si>
    <t>Số: 44/DSPT
13/3/2012</t>
  </si>
  <si>
    <t>Số: 11/HNGĐ
09/6/2011</t>
  </si>
  <si>
    <t>Số 15/DSPT 05/02/2015</t>
  </si>
  <si>
    <t>Số 38/QĐSTDS 27/3/2015</t>
  </si>
  <si>
    <t>Số 73/QĐST DS
03/8/2015</t>
  </si>
  <si>
    <t>Số 05/HSST 27/02/2014</t>
  </si>
  <si>
    <t>Số 28/HSST
09/7/2014</t>
  </si>
  <si>
    <t>Số 110/HSST
26/12/2012</t>
  </si>
  <si>
    <t>Số 85/HSPT
13/3/2015</t>
  </si>
  <si>
    <t>Số 04/HSST
17/01/2012</t>
  </si>
  <si>
    <t>Số 52/HSPT
08/12/2009</t>
  </si>
  <si>
    <t>Số 05/DSST
11/03/2013</t>
  </si>
  <si>
    <t>Số 21/DSST
12/10/2012</t>
  </si>
  <si>
    <t>Số 107/DSPT
25/7/2014</t>
  </si>
  <si>
    <t>Số 08/DSST
29/4/2014</t>
  </si>
  <si>
    <t>Số 68/DSPT
03/02/2010</t>
  </si>
  <si>
    <t>Số 04/QĐSTDS
03/01/2013</t>
  </si>
  <si>
    <t>Số 24/DSST
23/7/2009</t>
  </si>
  <si>
    <t>Số 06/HSST
28/02/2015</t>
  </si>
  <si>
    <t>Số 258/HSPT
23/7/2015</t>
  </si>
  <si>
    <t>Số 48/HSST
05/8/2014</t>
  </si>
  <si>
    <t>Số 49/HSST
06/8/2014</t>
  </si>
  <si>
    <t>Số 16/HSST
28/5/2014</t>
  </si>
  <si>
    <t>Số 28/HSST
09/9/2010</t>
  </si>
  <si>
    <t>Số 24/HSST
15/8/2014</t>
  </si>
  <si>
    <t>Số 407/HSPT
29/11/2013</t>
  </si>
  <si>
    <t>Số 180/HSPT
26/8/2009</t>
  </si>
  <si>
    <t>Số 461/HSPT
30/7/2014</t>
  </si>
  <si>
    <t>Số 117/HSPT
08/6/2011</t>
  </si>
  <si>
    <t>Số 21/HSST
24/7/2014</t>
  </si>
  <si>
    <t>Số 2015/HSST
20/11/2003</t>
  </si>
  <si>
    <t>Số 1070/HSPT
22/10/2013</t>
  </si>
  <si>
    <t>Số 82/QĐSTDS
29/10/2014</t>
  </si>
  <si>
    <t>Số 14/QĐSTDS
28/01/2015</t>
  </si>
  <si>
    <t>Số 15/QĐSTDS
28/01/2015</t>
  </si>
  <si>
    <t>Số 32/QĐST
09/8/2010</t>
  </si>
  <si>
    <t>Trịnh Thị Tuyết
Trần Văn Mạnh</t>
  </si>
  <si>
    <t>15/DS-ST
03/9/2013</t>
  </si>
  <si>
    <t>Trịnh Thị Tuyết</t>
  </si>
  <si>
    <t>08/DS-ST
14/4/2015</t>
  </si>
  <si>
    <t>172/DS-PT
23/12/2014</t>
  </si>
  <si>
    <t>Lê Văn Tài</t>
  </si>
  <si>
    <t>261/DS-PT
11/8/2011</t>
  </si>
  <si>
    <t>Ng VănTấn (Phi)
Nguyễn Ngọc Nhung</t>
  </si>
  <si>
    <t>Đặng Hồng Dân</t>
  </si>
  <si>
    <t>33/QĐDS-ST
25/4/2015</t>
  </si>
  <si>
    <t>34/QĐDS-ST
25/4/2015</t>
  </si>
  <si>
    <t>Võ Thành Tâm</t>
  </si>
  <si>
    <t>41/QĐDS-ST
07/4/2014</t>
  </si>
  <si>
    <t>Nguyễn Đắc Đại</t>
  </si>
  <si>
    <t>216/HS-ST
26/11/2002</t>
  </si>
  <si>
    <t>Nguyễn Hữu Hải
Nguyễn Hữu Quan</t>
  </si>
  <si>
    <t>89/QĐDS-ST
13/9/2012</t>
  </si>
  <si>
    <t>Trần Ngọc Điệp</t>
  </si>
  <si>
    <t>75/QĐDS-ST
01/8/2013</t>
  </si>
  <si>
    <t>Hồ Xuân Hải</t>
  </si>
  <si>
    <t>101/QĐDS-ST
02/4/2013</t>
  </si>
  <si>
    <t>Lê Văn Diện
Nguyễn V Phương
Phạm Thị Bích …</t>
  </si>
  <si>
    <t>16/DS-PT
20/02/2004</t>
  </si>
  <si>
    <t>Nguyễn Văn Trung
Trần Thị Ngọc Giàu</t>
  </si>
  <si>
    <t>96/QĐST-DS
29/7/2014</t>
  </si>
  <si>
    <t>Nguyễn Văn Trung</t>
  </si>
  <si>
    <t>46/QĐST-DS
11/6/2013</t>
  </si>
  <si>
    <t>85/QĐST-DS
03/7/2014</t>
  </si>
  <si>
    <t>Võ Văn Tâm</t>
  </si>
  <si>
    <t>ấp Gò Bói, xã Tân Hộ Cơ,</t>
  </si>
  <si>
    <t>160/HSPT-QĐ
04/6/2014</t>
  </si>
  <si>
    <t>Trần Văn Lợi</t>
  </si>
  <si>
    <t>269/HSPT-QĐ
12/9/2014</t>
  </si>
  <si>
    <t>Võ Thị Hồng</t>
  </si>
  <si>
    <t>05/QĐ-PT
30/8/2012</t>
  </si>
  <si>
    <t>Cao Duy Khánh</t>
  </si>
  <si>
    <t>115/HSPT
16/4/2013</t>
  </si>
  <si>
    <t>Nguyễn Văn Lợi</t>
  </si>
  <si>
    <t>29/HSST
01/9/2011</t>
  </si>
  <si>
    <t>Nguyễn Thị Hồng</t>
  </si>
  <si>
    <t>ấp Bắc Trang 1, Tân Công Chí, Tân Hồng</t>
  </si>
  <si>
    <t>Lê Văn Hường</t>
  </si>
  <si>
    <t>ấp Tuyết Hồng, Tân Phước, Tân Hồng</t>
  </si>
  <si>
    <t>Lê Hồng Lạc, Trần Ngọc Sương</t>
  </si>
  <si>
    <t>Trần Trọng Hải</t>
  </si>
  <si>
    <t>ấp Thống Nhất 1, Tân Công Chí, Tân Hồng</t>
  </si>
  <si>
    <t>Đỗ Thị Gì</t>
  </si>
  <si>
    <t>395/QĐ-CCTHA, 04/02/2015</t>
  </si>
  <si>
    <t>Phan Văn Tuấn</t>
  </si>
  <si>
    <t>37/QĐ-CCTHA
16/9/2015</t>
  </si>
  <si>
    <t>370/QĐ-CCTHA, 29/01/2015</t>
  </si>
  <si>
    <t>Ngô Văn Pha
Ngô Văn Thương
Ngô Tấn Dương</t>
  </si>
  <si>
    <t>ấp 4, An Phong, TB, ĐT</t>
  </si>
  <si>
    <t>mỗi người nộp 1.750.000đ án phí  DSST</t>
  </si>
  <si>
    <t>38/QĐ-CCTHA
16/9/2015</t>
  </si>
  <si>
    <t>715/QĐ-CCTHA, 14/6/2013</t>
  </si>
  <si>
    <t>Võ Đức Toàn</t>
  </si>
  <si>
    <t>ấp Thị, An Phong, TB, ĐT</t>
  </si>
  <si>
    <t>AP: 100.000đ HS
9.803.000đ DS
TTSC: 3.000.000đ</t>
  </si>
  <si>
    <t>40/QĐ-CCTHA
17/9/2015</t>
  </si>
  <si>
    <t>234/QĐ-CCTHA, 03/02/2012</t>
  </si>
  <si>
    <t>858/HSPT
30/11/2009
TAND Tối cao</t>
  </si>
  <si>
    <t>Trần Văn Minh
Ngô Thị Hoa Hường</t>
  </si>
  <si>
    <t>AP: 734.000đ</t>
  </si>
  <si>
    <t>41/QĐ-CCTHA
17/9/2015</t>
  </si>
  <si>
    <t>186/QĐ-CCTHA, 09/01/2008</t>
  </si>
  <si>
    <t>148/QĐCNSTTCCĐS
28/12/2007
Thanh Bình</t>
  </si>
  <si>
    <t>Nguyễn Văn Ngọc Quí
Huỳnh Thị Ngọc Diễm</t>
  </si>
  <si>
    <t>AP: 24.259.000đ</t>
  </si>
  <si>
    <t>43/QĐ-CCTHA
17/9/2015</t>
  </si>
  <si>
    <t>288/QĐ-CCTHA, 06/12/2013</t>
  </si>
  <si>
    <t>176/DSPT
07/10/2013
Đồng Tháp</t>
  </si>
  <si>
    <t>Nguyễn Văn Ngon</t>
  </si>
  <si>
    <t>ấp Bắc, Tân Thạnh, TB, ĐT</t>
  </si>
  <si>
    <t>Phạt: 4.200.000đ</t>
  </si>
  <si>
    <t>44/QĐ-CCTHA
22/9/2015</t>
  </si>
  <si>
    <t>Lê Văn Son
Phạm Thị Yến</t>
  </si>
  <si>
    <t>AP: 11.678.000đ</t>
  </si>
  <si>
    <t>45/QĐ-CCTHA
25/9/2015</t>
  </si>
  <si>
    <t>259/QĐ-CCTHA, 14/5/2010</t>
  </si>
  <si>
    <t>107/DSPT
21/4/2010
Đồng Tháp</t>
  </si>
  <si>
    <t>Nguyễn Văn Sĩ</t>
  </si>
  <si>
    <t>Phạt: 7.000.000đ</t>
  </si>
  <si>
    <t>46/QĐ-CCTHA
25/9/2015</t>
  </si>
  <si>
    <t>404/QĐ-CCTHA, 07/5/2012</t>
  </si>
  <si>
    <t>76/HSST
22/9/2011
Tân Biên, Tây Ninh</t>
  </si>
  <si>
    <t>Nguyễn Thị Mết</t>
  </si>
  <si>
    <t>TTSC: 20.000.000đ</t>
  </si>
  <si>
    <t>47/QĐ-CCTHA
25/9/2015</t>
  </si>
  <si>
    <t>460/QĐ-CCTHA, 17/5/2011</t>
  </si>
  <si>
    <t>S77,T3,ấp 2, Mỹ Trà, TPCL</t>
  </si>
  <si>
    <t xml:space="preserve">T8, ấp 3, Mỹ Trà, TPCL </t>
  </si>
  <si>
    <t xml:space="preserve">T18, ấp 1, Mỹ Trà, TPCL </t>
  </si>
  <si>
    <t>137/2012/QĐST-DS
17/9/2012</t>
  </si>
  <si>
    <t>177/2011/DS-PT
27/5/2011</t>
  </si>
  <si>
    <t>1125/QĐ-CCTHA
24/5/2012</t>
  </si>
  <si>
    <t>Huỳnh Văn Tha
Huỳnh Thị Xuân</t>
  </si>
  <si>
    <t>26/QĐDS-PT
28/02/2012</t>
  </si>
  <si>
    <t>Trần Văn Mạnh</t>
  </si>
  <si>
    <t>264/DS-PT
01/9/2010</t>
  </si>
  <si>
    <t>584/QĐ-CCTHA
16/02/2012</t>
  </si>
  <si>
    <t>Ấp 3, xã  phú Ninh, huyện Tam Nông, Đồng Tháp</t>
  </si>
  <si>
    <t>Án phí:
500</t>
  </si>
  <si>
    <t>33</t>
  </si>
  <si>
    <t>Ấp An Phú, xã An Long, huyện Tam Nông, Đồng Tháp</t>
  </si>
  <si>
    <t>Án phí:
8968,5</t>
  </si>
  <si>
    <t>34</t>
  </si>
  <si>
    <t>Án phí:
66050</t>
  </si>
  <si>
    <t>35</t>
  </si>
  <si>
    <t>Ấp phú Yên, xã An Long, huyện Tam Nông, Đồng Tháp</t>
  </si>
  <si>
    <t>Án phí:
15200</t>
  </si>
  <si>
    <t>36</t>
  </si>
  <si>
    <t>Án phí:
1600</t>
  </si>
  <si>
    <t>37</t>
  </si>
  <si>
    <t>Ấp Phú Yên, xã An Long, huyện Tam Nông, Đồng Tháp</t>
  </si>
  <si>
    <t>Án phí:
6800</t>
  </si>
  <si>
    <t>38</t>
  </si>
  <si>
    <t>39</t>
  </si>
  <si>
    <t>Ấp 2, xã  phú Ninh, huyện Tam Nông, Đồng Tháp</t>
  </si>
  <si>
    <t>Án phí:
1253</t>
  </si>
  <si>
    <t>40</t>
  </si>
  <si>
    <t>41</t>
  </si>
  <si>
    <t>42</t>
  </si>
  <si>
    <t>Đàm Văn Hớn, Hồ Thị Xuân</t>
  </si>
  <si>
    <t>43</t>
  </si>
  <si>
    <t>44</t>
  </si>
  <si>
    <t>25/QĐ-CCTHADS
19/8/2015</t>
  </si>
  <si>
    <t>1553/QĐ-CCTHA 10/8/2015</t>
  </si>
  <si>
    <t>Nguyễn Thái Học + Nguyễn Thị Hiễn</t>
  </si>
  <si>
    <t>BT: 59.079</t>
  </si>
  <si>
    <t>54/QĐ-CCTHA 24/8/2015</t>
  </si>
  <si>
    <t>242/QĐ-CCTHA 06/11/2014</t>
  </si>
  <si>
    <t>203/QĐ-CCTHADS,  08/3/2012</t>
  </si>
  <si>
    <t>Lê Mỹ Thái</t>
  </si>
  <si>
    <t>ấp Thượng
xã THường Thới Tiền
huyện Hồng Ngự</t>
  </si>
  <si>
    <t>án phí
7.300</t>
  </si>
  <si>
    <t>16/QĐ-CCTHADS
25/9/2015</t>
  </si>
  <si>
    <t>24/QĐ-CCTHADS,  30/9/2014</t>
  </si>
  <si>
    <t>Huỳnh Văn Quyến</t>
  </si>
  <si>
    <t>án phí
18.540</t>
  </si>
  <si>
    <t>25/QĐ-CCTHADS
25/9/2015</t>
  </si>
  <si>
    <t>109/QĐ-CCTHADS,  16/12/2009</t>
  </si>
  <si>
    <t>Cù Thị Mốt
Nguyễn Hoàng Em
Nguyễn Hoàng Anh</t>
  </si>
  <si>
    <t>án phí
2.576</t>
  </si>
  <si>
    <t>31/QĐ-CCTHADS
25/9/2015</t>
  </si>
  <si>
    <t>204/QĐ-CCTHADS,  08/3/2012</t>
  </si>
  <si>
    <t>07/2015/HS-ST  07/5/2015,  TAND huyện Tân Hồng, ĐT</t>
  </si>
  <si>
    <t>52/QĐST-DS
30/6/2015
TAND huyện Tân Hồng, ĐT</t>
  </si>
  <si>
    <t>27/QĐST-DS
15/4/2015
TAND huyện Tân Hồng, ĐT</t>
  </si>
  <si>
    <t>40/QĐST-DS
02/4/2014
TAND huyện Tân Hồng, ĐT</t>
  </si>
  <si>
    <t>01/QĐST-DS
16/01/2015
TAND huyện Tân Hồng, ĐT</t>
  </si>
  <si>
    <t>74/QĐST-DS
19/6/2014
TAND huyện Tân Hồng, ĐT</t>
  </si>
  <si>
    <t>05/HNGĐ-ST
7/4/2010</t>
  </si>
  <si>
    <t>khóm Cồng Cộc, 
phường An Lạc</t>
  </si>
  <si>
    <t xml:space="preserve"> 20/KDTM 
04/02/2015</t>
  </si>
  <si>
    <t>351/QĐ-CCTHA 03/2/2015</t>
  </si>
  <si>
    <t>14/QĐSTDS 
28/01/2015</t>
  </si>
  <si>
    <t>21//2013/DSST, 
 01/10/2013 TAND
 huyện Hồng Ngự</t>
  </si>
  <si>
    <t>25//2013/QĐST-DS, 
 25/3/2013, TAND
 tx Hồng Ngự</t>
  </si>
  <si>
    <t>443//2009/DSPT, 
  25/12/2009, 
TAND -ĐT</t>
  </si>
  <si>
    <t>khóm An Thạnh A, 
phường An Lộc</t>
  </si>
  <si>
    <t>khóm Nhà Máy,
 phường An Thạnh</t>
  </si>
  <si>
    <t>khóm An Thạnh, 
phường An Thạnh</t>
  </si>
  <si>
    <t>khóm Cả Gốc, 
phường An Thạnh</t>
  </si>
  <si>
    <t>khóm An Thành, 
phường An Thạnh</t>
  </si>
  <si>
    <t>181/QĐ-CCTHADS
08/01/2010</t>
  </si>
  <si>
    <t>31/QĐ-CCTHADS
20/9/2013</t>
  </si>
  <si>
    <t>409/QĐ-CCTHADS
26/1/2015</t>
  </si>
  <si>
    <t>77/QĐ-CCTHA
24/9/2015</t>
  </si>
  <si>
    <t>392/QĐ-CCTHA
07/11/2014</t>
  </si>
  <si>
    <t>02/QĐST-KDTM
13/6/2014
TAND HCL</t>
  </si>
  <si>
    <t>Trần Thiị Kim Loan</t>
  </si>
  <si>
    <t>125/QĐ-CCTHA   31/7/2015</t>
  </si>
  <si>
    <t>997/QĐ-CCTHA 04/6/2010</t>
  </si>
  <si>
    <t xml:space="preserve">ấp 5, xã Phong Mỹ,  huyện Cao Lãnh, tỉnh Đồng Tháp </t>
  </si>
  <si>
    <t>AP:7.800</t>
  </si>
  <si>
    <t>78/QĐ-CCTHA
24/9/2015</t>
  </si>
  <si>
    <t>746/QĐ-CCTHA
21/01/2013</t>
  </si>
  <si>
    <t>Lê Thanh Danh, Nga</t>
  </si>
  <si>
    <t>AP: 5.638</t>
  </si>
  <si>
    <t>79/QĐ-CCTHA
24/9/2015</t>
  </si>
  <si>
    <t>541/QĐ-CCTHA
26/11/2013</t>
  </si>
  <si>
    <t>93/DSST
26/9/2013
TAND HCL</t>
  </si>
  <si>
    <t>Nguyễn Văn Hoài Linh</t>
  </si>
  <si>
    <t xml:space="preserve">âp 3, xã Phong Mỹ, huyện Cao Lãnh, tỉnh Đồng Tháp </t>
  </si>
  <si>
    <t>AP: 5.300</t>
  </si>
  <si>
    <t>80/QĐ-CCTHA
25/9/2016</t>
  </si>
  <si>
    <t>725/QĐ-CCTHA
02/01/2014</t>
  </si>
  <si>
    <t>Trương Thị Phỉ</t>
  </si>
  <si>
    <t>AP: 1.078</t>
  </si>
  <si>
    <t>81/QĐ-CCTHA
25/9/2015</t>
  </si>
  <si>
    <t>1187/QĐ-THA
31/3/2015</t>
  </si>
  <si>
    <t>Nguyễn Thị Tài</t>
  </si>
  <si>
    <t>82/QĐ-CCTHA
25/9/2015</t>
  </si>
  <si>
    <t>Phan Thanh Nhãn</t>
  </si>
  <si>
    <t>AP: 23.000</t>
  </si>
  <si>
    <t>83/QĐ-CCTHA
 25/9/2015</t>
  </si>
  <si>
    <t>03/QĐ-CCTHADS,  18/8/2015</t>
  </si>
  <si>
    <t>04/QĐ-CCTHADS, 18/8/2015</t>
  </si>
  <si>
    <t>05/QĐ-CCTHADS,  18/8/2015</t>
  </si>
  <si>
    <t>06/QĐ-CCTHADS,  18/8/2015</t>
  </si>
  <si>
    <t>07/QĐ-CCTHADS,  18/8/2015</t>
  </si>
  <si>
    <t>08/QĐ-CCTHADS,  18/8/2015</t>
  </si>
  <si>
    <t>45/QĐ-CCTHADS,  23/9/2015</t>
  </si>
  <si>
    <t>26/QĐ-CCTHADS,  19/8/2015</t>
  </si>
  <si>
    <t>23/QĐ-CCTHADS,  19/8/2015</t>
  </si>
  <si>
    <t>24/QĐ-CCTHADS, 19/8/2015</t>
  </si>
  <si>
    <t xml:space="preserve"> 09/QĐ-CCTHADS 
 18/8/2015</t>
  </si>
  <si>
    <t>10QĐ-CCTHADS
 18/8/2015</t>
  </si>
  <si>
    <t xml:space="preserve"> 12/QĐ-CCTHADS
 18/8/2015</t>
  </si>
  <si>
    <t>662/QĐ-CCTHA
19/12/2014</t>
  </si>
  <si>
    <t>43/HSST
24/10/2014
TAND HCL</t>
  </si>
  <si>
    <t>Võ Văn Bột</t>
  </si>
  <si>
    <t>AP: 200
SC: 2.515</t>
  </si>
  <si>
    <t>71/QĐ-CCTHA
24/9/2015</t>
  </si>
  <si>
    <t>937/QĐ-CCTHA
17/05/2011</t>
  </si>
  <si>
    <t>03/HSST
03/3/2011
TAND HCL</t>
  </si>
  <si>
    <t>TRần Văn Phong, Sa</t>
  </si>
  <si>
    <t>AP: 15.532</t>
  </si>
  <si>
    <t>72/QĐ-CCTHA
24/9/2015</t>
  </si>
  <si>
    <t>1245/QĐ-CCTHA
26/5/2014</t>
  </si>
  <si>
    <t>60/QĐST-DS
20/3/2014
TAND HCL</t>
  </si>
  <si>
    <t>TRần Văn Phong</t>
  </si>
  <si>
    <t xml:space="preserve">ấp3, xã Phong Mỹ,  huyện Cao Lãnh, tỉnh Đồng Tháp </t>
  </si>
  <si>
    <t>AP: 3.700</t>
  </si>
  <si>
    <t>73/QĐ-CCTHA
24/9/2015</t>
  </si>
  <si>
    <t>376/QĐ-CCTHA
05/11/2014</t>
  </si>
  <si>
    <t>Lê Hoàng Mến</t>
  </si>
  <si>
    <t xml:space="preserve">ấp7, xã Phong Mỹ,  huyện Cao Lãnh, tỉnh Đồng Tháp </t>
  </si>
  <si>
    <t>209/2013/HSST,  05/11/2013 TAND huyện Bến Cát
 tỉnh Bình Dương</t>
  </si>
  <si>
    <t>18/2015/QĐDS-ST,  11/3/2015 TAND huyện Tam Nông, ĐT</t>
  </si>
  <si>
    <t>188/HSST
10/12/2014
TX Bến Cát, 
Bình Dương</t>
  </si>
  <si>
    <t>188/HSST
10/12/2014
TX Bến Cát,
 Bình Dương</t>
  </si>
  <si>
    <t>05/HSST
07/01/2013
TX Bến Cát,
 Bình Dương</t>
  </si>
  <si>
    <t>265/HSST
25/12/2013
TX Bến Cát, 
Bình Dương</t>
  </si>
  <si>
    <t>360/HSPT
21/7/2010 TAND 
TP Hồ Chí Minh</t>
  </si>
  <si>
    <t>677HSPT
24/07/2012</t>
  </si>
  <si>
    <t xml:space="preserve">06/KDTM-ST,       22/4/2013 </t>
  </si>
  <si>
    <t>980/QĐ-CCTHA 8/5/2013</t>
  </si>
  <si>
    <t>588/HSPT
      09/6/2008</t>
  </si>
  <si>
    <t>125/QĐ-CCTHA
08/10/2012</t>
  </si>
  <si>
    <t>04/QĐST-KDTM 09/7/2012</t>
  </si>
  <si>
    <t>18/DS-ST
 26/3/2011
TAND HCL</t>
  </si>
  <si>
    <t>53/2012/DSPT,  23/2/2012, TAND Tỉnh Đồng Tháp</t>
  </si>
  <si>
    <t>232 Nguyễn Tất Thành, Tân Thuận, An Hoà, thành phố Sa Đéc</t>
  </si>
  <si>
    <t>212 Nguyễn Tất Thành, Tân Thuận, An Hoà, thành phố Sa Đéc</t>
  </si>
  <si>
    <t>687/QĐ-CCTHA, 18/12/2014</t>
  </si>
  <si>
    <t>Án phí: 6.294</t>
  </si>
  <si>
    <t>Nộp 5.268.000đ tiền án phí</t>
  </si>
  <si>
    <t>Nộp 2.515.000đ tiền án phí</t>
  </si>
  <si>
    <t>Nộp 731.000đ tiền án phí</t>
  </si>
  <si>
    <t>Nộp 869.000đ tiền án phí</t>
  </si>
  <si>
    <t>TTSC: 
3.292.000đ</t>
  </si>
  <si>
    <t>Nộp 704.000đ tiền án phí</t>
  </si>
  <si>
    <t>Nộp 1.956.500đ tiền án phí</t>
  </si>
  <si>
    <t>Nộp 1.814.700đ tiền án phí</t>
  </si>
  <si>
    <t>Nộp 428.000đ tiền án phí</t>
  </si>
  <si>
    <t>Nộp 501.500đ tiền án phí</t>
  </si>
  <si>
    <t>Nộp 981.000đ tiền án phí</t>
  </si>
  <si>
    <t>Nộp 814.000đ tiền án phí</t>
  </si>
  <si>
    <t>Nộp 1.026.000đ tiền án phí</t>
  </si>
  <si>
    <t>Nộp 924.000đ tiền án phí</t>
  </si>
  <si>
    <t>Nộp 6.000.000đ tiền án phí</t>
  </si>
  <si>
    <t>Nộp 12.772.000đ 
tiền án phí</t>
  </si>
  <si>
    <t>Nộp 6.147.500đ tiền án phí</t>
  </si>
  <si>
    <t>Nộp 4.638.000đ tiền án phí</t>
  </si>
  <si>
    <t>Nộp 666.000đ tiền án phí</t>
  </si>
  <si>
    <t>Nộp 12.612.000đ 
tiền án phí</t>
  </si>
  <si>
    <t>Nộp 238.500đ tiền án phí</t>
  </si>
  <si>
    <t>Nộp 649.000đ 
tiền án phí</t>
  </si>
  <si>
    <t>Nộp 1.174.000đ 
tiền án phí</t>
  </si>
  <si>
    <t>Nộp 17.700.000đ 
tiền án phí</t>
  </si>
  <si>
    <t>khóm 1, tt Sarài
huyện Tân Hồng</t>
  </si>
  <si>
    <t>Nộp 967.000đ 
tiền án phí</t>
  </si>
  <si>
    <t>khóm 3, tt Sarài
huyện Tân Hồng</t>
  </si>
  <si>
    <t>Nộp 250.000đ 
tiền án phí</t>
  </si>
  <si>
    <t>AP: 1.207</t>
  </si>
  <si>
    <t>74/QĐ-CCTHA
24/9/2015</t>
  </si>
  <si>
    <t>1359/QĐ-CCTHA
04/5/2015</t>
  </si>
  <si>
    <t>Cty CP Domenal</t>
  </si>
  <si>
    <t>Ap: 14.875</t>
  </si>
  <si>
    <t>75/QĐ-CCTHA
24/9/2015</t>
  </si>
  <si>
    <t>1588/QĐ-CCTHA
01/6/2015</t>
  </si>
  <si>
    <t>AP: 56.303</t>
  </si>
  <si>
    <t>76/QĐ-CCTHA
24/9/2015</t>
  </si>
  <si>
    <t>95/QĐ-CCTHA
07/10/2014</t>
  </si>
  <si>
    <t>AP: 15.000</t>
  </si>
  <si>
    <t>Nguyễn Kim Phượng, Trần Thị Bé Năm, Nguyễn Kim Tâm</t>
  </si>
  <si>
    <t>Tân Lợi A, Tân Qui Tây, thành phố Sa Đéc</t>
  </si>
  <si>
    <t>Nộp 600đ APHSST và nộp 7225đ TPSQNN</t>
  </si>
  <si>
    <t xml:space="preserve">
APDSST: 1.160
</t>
  </si>
  <si>
    <t>54/QĐ-CCTHA
21/8/2015</t>
  </si>
  <si>
    <t>776/QĐ-CCTHA
27/5/2015</t>
  </si>
  <si>
    <t>Võ Thị Bích Tuyền</t>
  </si>
  <si>
    <t>105A K1 P4 TPSĐ</t>
  </si>
  <si>
    <t>APDSST: 1021</t>
  </si>
  <si>
    <t>Phạm Thị Hoa</t>
  </si>
  <si>
    <t>3/27 K1P4 TPSĐ</t>
  </si>
  <si>
    <t>APHSST: 200
TPSQNN:1.650</t>
  </si>
  <si>
    <t>1321/QĐ-CCTHA
03/8/2012</t>
  </si>
  <si>
    <t>Lê Văn Thao</t>
  </si>
  <si>
    <t>432 Phú An Tân Phú Đông</t>
  </si>
  <si>
    <t>APDSST: 4.632</t>
  </si>
  <si>
    <t>39/STDS
25/5/2015</t>
  </si>
  <si>
    <t>Phan Văn Thuận</t>
  </si>
  <si>
    <t>76A K2 P4 TPSĐ</t>
  </si>
  <si>
    <t>AP HSST: 200
AP HSPT: 200</t>
  </si>
  <si>
    <t>58/QĐ-CCTHA
21/8/2015</t>
  </si>
  <si>
    <t>395/QĐ-CCTHA
19/12/2014</t>
  </si>
  <si>
    <t>Hồ Quang Phụng - Ngô Thị Thùy Linh</t>
  </si>
  <si>
    <t>7/2, ĐTH, K2, P2, Tp Sa Đéc</t>
  </si>
  <si>
    <t>7947 APDSST</t>
  </si>
  <si>
    <t>Lê Thị Băng Tâm, Ngô Quốc Hùng</t>
  </si>
  <si>
    <t>7/26, khóm 1=2, phường 2
TP Sa Đéc</t>
  </si>
  <si>
    <t>8,509 APDSST</t>
  </si>
  <si>
    <t>7.125APDSST</t>
  </si>
  <si>
    <t>Trần Văn Chín</t>
  </si>
  <si>
    <t>14/1 Tân An, Tân Qui Tây, thành phố Sa Đéc</t>
  </si>
  <si>
    <t>nộp 524.000đ TPSQNN &amp; 515.940đ TTSQNN</t>
  </si>
  <si>
    <t>1176/QĐ-CCTHADS
06/8/2010</t>
  </si>
  <si>
    <t>114C, khóm 1, phường 2
TP Sa Đéc</t>
  </si>
  <si>
    <t>470.125 APDSST</t>
  </si>
  <si>
    <t>92/QĐ-CCTHA
07/9/2015</t>
  </si>
  <si>
    <t>22,805 APDSST</t>
  </si>
  <si>
    <t>Lại Tấn trường Sơn</t>
  </si>
  <si>
    <t>188/4, Hòa Khánh, phường 2
TP Sa Đéc</t>
  </si>
  <si>
    <t>153 APHSST
750 APDSST</t>
  </si>
  <si>
    <t>Huỳnh Văn Bé</t>
  </si>
  <si>
    <t>Tân Lợi, Tân Qui Tây</t>
  </si>
  <si>
    <t>1 (Ranh đất)</t>
  </si>
  <si>
    <t>101/QĐ-CCTHADS
16/9/2015</t>
  </si>
  <si>
    <t>Nguyễn Xuân Thủy</t>
  </si>
  <si>
    <t>khóm Mỹ Tây, phường Mỹ Phú</t>
  </si>
  <si>
    <t>2.890. 
 APDSST</t>
  </si>
  <si>
    <t>5.630. 
 APDSST</t>
  </si>
  <si>
    <t>11.497. 
APDSST</t>
  </si>
  <si>
    <t>khóm Mỹ Trung, phường Mỹ Phú</t>
  </si>
  <si>
    <t>13.550. 
APDSST</t>
  </si>
  <si>
    <t>2.870. 
APDSST</t>
  </si>
  <si>
    <t>15.842. 
APDSST</t>
  </si>
  <si>
    <t>15.530 
 APDSST</t>
  </si>
  <si>
    <t>2.588. 
APDSST</t>
  </si>
  <si>
    <t>28.105. 
 APDSST</t>
  </si>
  <si>
    <t>1750. 
 APDSST</t>
  </si>
  <si>
    <t>1.138. 
APDSST</t>
  </si>
  <si>
    <t>5.845 
APDSST</t>
  </si>
  <si>
    <t>Khóm Mỹ Thượng, PMP</t>
  </si>
  <si>
    <t>6.226. 
APDSST</t>
  </si>
  <si>
    <t>626. 
APDSST</t>
  </si>
  <si>
    <t>928. 
 APDSST</t>
  </si>
  <si>
    <t>1.125 
APDSST</t>
  </si>
  <si>
    <t>10.515. 
 APDSST</t>
  </si>
  <si>
    <t>1.000. 
APDSST</t>
  </si>
  <si>
    <t>14.500. 
APDSST</t>
  </si>
  <si>
    <t>4.225. 
APDSST</t>
  </si>
  <si>
    <t>5.225. 
APDSST</t>
  </si>
  <si>
    <t>4.390. 
APDSST</t>
  </si>
  <si>
    <t>260/QĐ-CCTHA       27/8/2015</t>
  </si>
  <si>
    <t>269/QĐ-CCTHA       17/9/2015</t>
  </si>
  <si>
    <t>1/2014/KDTM
10/2/2014</t>
  </si>
  <si>
    <t>270/QĐ-CCTHA       17/9/2015</t>
  </si>
  <si>
    <t>7/2012/KDTM
28/8/2012</t>
  </si>
  <si>
    <t>259/QĐ-CCTHA       27/8/2015</t>
  </si>
  <si>
    <t>1433/QĐ-CCTHA
12/6/2015</t>
  </si>
  <si>
    <t>266 /QĐ-CCT6HA      17/9/2015</t>
  </si>
  <si>
    <t>1654/QĐ-CCTHA
120/7/2015</t>
  </si>
  <si>
    <t>166/2014/QDST-DS
27/11/2014</t>
  </si>
  <si>
    <t>265/QĐ-CCTHA      17/9/2015</t>
  </si>
  <si>
    <t>814/QĐ-CCTHA
20/01/2014</t>
  </si>
  <si>
    <t>196/2013/DS-PT
17/12/2013</t>
  </si>
  <si>
    <t>923/DSST
31/3/2011</t>
  </si>
  <si>
    <t>AP: 8.376.800đ DSST</t>
  </si>
  <si>
    <t>AP HSST+
phạt SC
10.200.</t>
  </si>
  <si>
    <t>AP HSST+DSST
47.113.</t>
  </si>
  <si>
    <t>Nguyễn Văn Ngĩa</t>
  </si>
  <si>
    <t xml:space="preserve">Số 56, K5, P11, TPCL </t>
  </si>
  <si>
    <t>200 AP HSST+ 2000 sung công</t>
  </si>
  <si>
    <t>264/QĐ-CCTHA
31/08/2015</t>
  </si>
  <si>
    <t>1500/QĐ-CCTHA
19/06/2015</t>
  </si>
  <si>
    <t>180/HSPT
28/05/2015</t>
  </si>
  <si>
    <t xml:space="preserve">Tổ 10, Tân Hùng, Tân Thuận Tây, TPCL </t>
  </si>
  <si>
    <t>AP DSST
6.536.</t>
  </si>
  <si>
    <t xml:space="preserve">Tổ 3, Tân Hùng, Tân Thuận Tây, TPCL </t>
  </si>
  <si>
    <t>AP DSST
2.890.</t>
  </si>
  <si>
    <t xml:space="preserve">Tổ 12,  Tân Hậu, Tân Thuận Tây, TPCL </t>
  </si>
  <si>
    <t>APDSST
1.511.</t>
  </si>
  <si>
    <t xml:space="preserve">Tổ 1, Tân Hùng, Tân  Thuận Tây, TPCL </t>
  </si>
  <si>
    <t>Án phí HSST+HSPT+DSST, 150.523</t>
  </si>
  <si>
    <t xml:space="preserve">Tổ 11, Tân Chủ, Tân Thuận Tây, TPCL </t>
  </si>
  <si>
    <t>AP HSST+HSPT+SCQNN, 12.800.</t>
  </si>
  <si>
    <t xml:space="preserve">Tổ 6, Tân Hùng, Tân Thuận Tây, TPCL </t>
  </si>
  <si>
    <t>400/QĐ-CCTHA
05/12/2012</t>
  </si>
  <si>
    <t xml:space="preserve">APDSST, 10.064. </t>
  </si>
  <si>
    <t xml:space="preserve"> APDSST 2.730.</t>
  </si>
  <si>
    <t xml:space="preserve"> APDSST, 1.250.</t>
  </si>
  <si>
    <t>S446,T20,K4,P1,TPCL</t>
  </si>
  <si>
    <t>10.412.
APDSST</t>
  </si>
  <si>
    <t>SN19/41,30/4,P1,TPCL</t>
  </si>
  <si>
    <t>3.033.
APDSST</t>
  </si>
  <si>
    <t>Lê Thị Hết+Phùng Văn Trí</t>
  </si>
  <si>
    <t>55.026.
 APDSST</t>
  </si>
  <si>
    <t>S455,T22,K2, P1,TPCL</t>
  </si>
  <si>
    <t>24.000.
 APDSST</t>
  </si>
  <si>
    <t>Thái Nhựt Phương
Nguyễn T Thùy Trang</t>
  </si>
  <si>
    <t>103/QĐST
05/7/2013
TAND-Lai Vung</t>
  </si>
  <si>
    <t>Nguyễn Thị Miên
Nguyễn Văn Hữu</t>
  </si>
  <si>
    <t>AP 35.234</t>
  </si>
  <si>
    <t>50/QĐ-CCTHA
01/9/2015</t>
  </si>
  <si>
    <t>248/QĐ-CCTHA
10/10/2013</t>
  </si>
  <si>
    <t>04/KDTM-ST
14/6/2013
TAND-Lai Vung</t>
  </si>
  <si>
    <t>Ngô Thị Kim Mai</t>
  </si>
  <si>
    <t xml:space="preserve">Thới Mỹ 2, Vĩnh Thới, Lai Vung </t>
  </si>
  <si>
    <t>AP 4.569</t>
  </si>
  <si>
    <t>51/QĐ-CCTHA
01/9/2015</t>
  </si>
  <si>
    <t>245/QĐ-CCTHA
10/10/2013</t>
  </si>
  <si>
    <t>16/DSST
13/6/2013
TAND-Lai Vung</t>
  </si>
  <si>
    <t>Nguyễn Văn Hữu
Nguyễn Văn Nghĩa</t>
  </si>
  <si>
    <t>AP 400
Sung quỹ 1.000</t>
  </si>
  <si>
    <t>52/QĐ-CCTHA
01/9/2015</t>
  </si>
  <si>
    <t>821/QĐS-CCTHA
02/4/2015</t>
  </si>
  <si>
    <t>Đỗ Ngọc Bé</t>
  </si>
  <si>
    <t xml:space="preserve"> AP 200
Sung quỹ 910</t>
  </si>
  <si>
    <t>53/QĐ-CCTHA
01/9/2015</t>
  </si>
  <si>
    <t>233/QĐ-CCTHA
18/10/2012</t>
  </si>
  <si>
    <t>231/HSPT-QĐ
31/8/2012
TAND-Đồng Tháp</t>
  </si>
  <si>
    <t>Phạm Hồng Sơn</t>
  </si>
  <si>
    <t>ấp Tân Phú, xã Tân Phước, Lai Vung</t>
  </si>
  <si>
    <t>AP 1.500</t>
  </si>
  <si>
    <t>55/QĐ-CCTHA
07/9/2015</t>
  </si>
  <si>
    <t>03/QĐ-CCTHA
19/9/2014</t>
  </si>
  <si>
    <t>50/QĐST
01/7/2014
TAND-Lai Vung</t>
  </si>
  <si>
    <t>Trương Ngọc Thiện
Lê Thị Thu Hà</t>
  </si>
  <si>
    <t>AP 1.800</t>
  </si>
  <si>
    <t>57/QĐ-CCTHA
07/9/2015</t>
  </si>
  <si>
    <t>142/QĐ-CCTHA
08/10/2014</t>
  </si>
  <si>
    <t>42/DSST
15/7/2014
TAND-Lai Vung</t>
  </si>
  <si>
    <t>Trịnh Thanh Phong</t>
  </si>
  <si>
    <t>ấp Tân Mỹ, xã Tân Phước, Lai Vung</t>
  </si>
  <si>
    <t>AP 200
Tiền phạt 7.700</t>
  </si>
  <si>
    <t>25/QĐST
28/3/2012
TAND-Lai Vung</t>
  </si>
  <si>
    <t>Nguyễn Hữu Việt</t>
  </si>
  <si>
    <t>AP 1.290</t>
  </si>
  <si>
    <t>90/QĐ-CCTHA
08/9/2015</t>
  </si>
  <si>
    <t>715/QĐ-CCTHA
11/4/2012</t>
  </si>
  <si>
    <t>11/DSST
13/02/2012
TAND-Lai Vung</t>
  </si>
  <si>
    <t>Lê Văn Dũng
Lê Kim Phượng
Nguyễn Văn Bé</t>
  </si>
  <si>
    <t>Dũng: Tân An, Phong Hòa
Phượng và Bé: Tân Bình, Phong Hòa</t>
  </si>
  <si>
    <t>AP 6.525</t>
  </si>
  <si>
    <t>91/QĐ-CCTHA
08/9/2015</t>
  </si>
  <si>
    <t>291/QĐ-CCTHA
23/11/2011</t>
  </si>
  <si>
    <t>40/HNGĐ-PT
21/9/2011
TAND-Đồng Tháp</t>
  </si>
  <si>
    <t>Phạm Thị Phương</t>
  </si>
  <si>
    <t>AP 200
TPSQNN 3.000</t>
  </si>
  <si>
    <t>92/QĐ-CCTHA
08/9/2015</t>
  </si>
  <si>
    <t>351/QĐ-CCTHA
23/11/2012</t>
  </si>
  <si>
    <t>51/HSPT
11/6/2012
TAND-Vĩnh Long</t>
  </si>
  <si>
    <t>Nguyễn Thành Qúi
Võ Phước Hậu
Trần Nhựt Minh
La Văn Chẻ</t>
  </si>
  <si>
    <t>Tân Phong, Phong Hòa</t>
  </si>
  <si>
    <t>AP 1.400</t>
  </si>
  <si>
    <t>93/QĐ-CCTHA
08/9/2015</t>
  </si>
  <si>
    <t>491/QĐ-CCTHA
12/01/2012</t>
  </si>
  <si>
    <t>245/HSPT
04/11/2011
TAND-Đồng Tháp</t>
  </si>
  <si>
    <t>Nguyễn Văn Khỏe</t>
  </si>
  <si>
    <t>AP 200
TPSQNN 5.000
TTSQNN 140</t>
  </si>
  <si>
    <t>94/QĐ-CCTHA
08/9/2015</t>
  </si>
  <si>
    <t>149/QĐ-CCTHA
22/10/2010</t>
  </si>
  <si>
    <t>106/HSPT
30/6/2010
TAND-Đồng Tháp</t>
  </si>
  <si>
    <t>Nguyễn Thanh Tuyền</t>
  </si>
  <si>
    <t>Tân Phú, Phong Hòa</t>
  </si>
  <si>
    <t>95/QĐ-CCTHA
08/9/2015</t>
  </si>
  <si>
    <t>150/QĐ-CCTHA
22/10/2010</t>
  </si>
  <si>
    <t>Nguyễn Thị Kim Loan
Nguyễn Bùi Hoài Nhân</t>
  </si>
  <si>
    <t>Định Phú, Định Hòa</t>
  </si>
  <si>
    <t>AP 4.488</t>
  </si>
  <si>
    <t>96/QĐ-CCTHA
08/9/2015</t>
  </si>
  <si>
    <t>319/QĐ-CCTHA
11/11/2014</t>
  </si>
  <si>
    <t>67/DSST
26/9/2014
TAND-Lai Vung</t>
  </si>
  <si>
    <t>AP 1.180</t>
  </si>
  <si>
    <t>97/QĐ-CCTHA
08/9/2015</t>
  </si>
  <si>
    <t>108/QĐ-CCTHA
01/10/2014</t>
  </si>
  <si>
    <t>28/DSST
02/6/2014
TAND-Lai Vung</t>
  </si>
  <si>
    <t>Lê Văn Thắng</t>
  </si>
  <si>
    <t>Hậu Thành, Tân Dương</t>
  </si>
  <si>
    <t>TP 199.530</t>
  </si>
  <si>
    <t>98/QĐ-CCTHA
14/9/2015</t>
  </si>
  <si>
    <t>888/QĐ-THA
13/7/2009</t>
  </si>
  <si>
    <t>246/HSPT
20/3/2007
TATC TPHCM</t>
  </si>
  <si>
    <t>Phạm Văn Út Em
Huỳnh Thị Cánh, Linh, Giàu</t>
  </si>
  <si>
    <t>Long Thành, Hòa Long</t>
  </si>
  <si>
    <t>AP 12.141</t>
  </si>
  <si>
    <t>99/QĐ-CCTHA
14/9/2015</t>
  </si>
  <si>
    <t>933/QĐ-CCTHA
04/6/2015</t>
  </si>
  <si>
    <t>12/DSST
17/4/2015
TAND-Lai Vung</t>
  </si>
  <si>
    <t>Tăng Văn Út
Nguyễn Thị Thảnh
Tăng Thị Thu Sương</t>
  </si>
  <si>
    <t>Út và Thảnh: khóm 4, TT Lai Vung
Thảnh: khóm 2, TT Lai Vung</t>
  </si>
  <si>
    <t>AP 1.974</t>
  </si>
  <si>
    <t>100/QĐ-CCTHA
14/9/2015</t>
  </si>
  <si>
    <t>749/QĐ-CCTHA
05/3/2014</t>
  </si>
  <si>
    <t>19/QĐST
24/02/2014
TAND-Lai Vung</t>
  </si>
  <si>
    <t>Trần Nhựt Cường</t>
  </si>
  <si>
    <t>khóm 2, TT Lai Vung</t>
  </si>
  <si>
    <t>AP 78.846</t>
  </si>
  <si>
    <t>102/QĐ-CCTHA
14/9/2015</t>
  </si>
  <si>
    <t>264/QĐ-CCTHA
27/10/2014</t>
  </si>
  <si>
    <t>59/QĐST
15/9/2014
TAND-Lai Vung</t>
  </si>
  <si>
    <t>Lê Minh Do</t>
  </si>
  <si>
    <t>khóm 3, TT Lai Vung</t>
  </si>
  <si>
    <t>AP 4.850</t>
  </si>
  <si>
    <t>103/QĐ-CCTHA
14/9/2015</t>
  </si>
  <si>
    <t>551/QĐ-CCTHA
02/01/2014</t>
  </si>
  <si>
    <t>52/DSST
22/11/2013
TAND-Lai Vung</t>
  </si>
  <si>
    <t>Phạm Văn Long</t>
  </si>
  <si>
    <t>khóm 1, TT Lai Vung</t>
  </si>
  <si>
    <t>AP 5.617</t>
  </si>
  <si>
    <t>104/QĐ-CCTHA
14/9/2015</t>
  </si>
  <si>
    <t>911/QĐ-CCTHA
14/5/2014</t>
  </si>
  <si>
    <t>35/QĐST
07/5/2014
TAND-Lai Vung</t>
  </si>
  <si>
    <t>AP 13.600</t>
  </si>
  <si>
    <t>105/QĐ-CCTHA
14/9/2015</t>
  </si>
  <si>
    <t>484/QĐ-CCTHA
16/12/2013</t>
  </si>
  <si>
    <t>176/QĐST
13/12/2013
TAND-Lai Vung</t>
  </si>
  <si>
    <t>AP 3.674</t>
  </si>
  <si>
    <t>106/QĐ-CCTHA
14/9/2015</t>
  </si>
  <si>
    <t>120/QĐ-CCTHA
01/10/2014</t>
  </si>
  <si>
    <t>70/QĐST
25/8/2014
TAND-Lai Vung</t>
  </si>
  <si>
    <t>Trần Hữu Hiền</t>
  </si>
  <si>
    <t>Tân Thuận A, Tân Dương</t>
  </si>
  <si>
    <t>AP 1.950</t>
  </si>
  <si>
    <t>107/QĐ-CCTHA
14/9/2015</t>
  </si>
  <si>
    <t>Phú Long, Phú Hựu,
 Châu Thành -ĐT</t>
  </si>
  <si>
    <t>AP: 200
Phạt: 3000
SCQ: 32000</t>
  </si>
  <si>
    <t>79/QĐ-CCTHA
14/8/2015</t>
  </si>
  <si>
    <t>52/QĐ-CCTHA
22/12/2014</t>
  </si>
  <si>
    <t>Huỳnh Tấn Kim</t>
  </si>
  <si>
    <t>ấp Hòa An, xã Hòa Tân,
 Châu Thành,  Đồng Tháp</t>
  </si>
  <si>
    <t>AP: 200
Phạt: 4,000</t>
  </si>
  <si>
    <t>13/QĐ-CCTHA
03/8/2015</t>
  </si>
  <si>
    <t>164/QĐ-CCTHA
16/8/2012</t>
  </si>
  <si>
    <t>818/HSPT-QĐ
23/12/2011
TP. Hồ Chí Minh</t>
  </si>
  <si>
    <t>Phan Văn Chiến</t>
  </si>
  <si>
    <t xml:space="preserve"> ấp Hòa Hiệp, xã Hòa Tân,  Châu Thành,  Đồng Tháp.</t>
  </si>
  <si>
    <t>AP: 13.830</t>
  </si>
  <si>
    <t>118/QĐ-CCTHA
08/9/2015</t>
  </si>
  <si>
    <t>521/QĐ-CCTHA
30/6/2015</t>
  </si>
  <si>
    <t>45/QĐST-DSTC
26/6/2015
 TAND 
Châu Thành, ĐT</t>
  </si>
  <si>
    <t>Thái Phong Truyền</t>
  </si>
  <si>
    <t>ấp Hòa An, xã Hòa Tân,  
Châu Thành,  Đồng Tháp</t>
  </si>
  <si>
    <t>BH: 40,000</t>
  </si>
  <si>
    <t>81/QĐ-CCTHA
18/8/2015</t>
  </si>
  <si>
    <t>552/QĐ-CCTHA
16/7/2015</t>
  </si>
  <si>
    <t>Huỳnh Kim Châu
Nguyễn Thị Me</t>
  </si>
  <si>
    <t>ấp An Lợi, xã An Khánh,
 Châu Thành,  Đồng Tháp.</t>
  </si>
  <si>
    <t>SQ: 4,500</t>
  </si>
  <si>
    <t>25/QĐ-CCTHA
03/8/2015</t>
  </si>
  <si>
    <t>34/QĐ-CCTHA
27/11/2012</t>
  </si>
  <si>
    <t>Nguyễn Phúc Trung</t>
  </si>
  <si>
    <t>S283,Hùng Vương, K2, P2, TPCL</t>
  </si>
  <si>
    <t>3.127.
 APDSST</t>
  </si>
  <si>
    <t>1.909.
 APDSST</t>
  </si>
  <si>
    <t xml:space="preserve">S3,Hai Bà Trưng, P2,TPCL </t>
  </si>
  <si>
    <t>28.130.
 APDSST</t>
  </si>
  <si>
    <t>Ng Đình Chiểu, P2,TPCL</t>
  </si>
  <si>
    <t>22.000.
 APDSST</t>
  </si>
  <si>
    <t>Ngô Sỹ Liên, P2, TPCL</t>
  </si>
  <si>
    <t>5.767.
 APDSST</t>
  </si>
  <si>
    <t>Nguyễn Trãi, P2,TPCL</t>
  </si>
  <si>
    <t>5.196.
 APKDTMST</t>
  </si>
  <si>
    <t>S136,Nguyễn Trãi, P2,TPCL</t>
  </si>
  <si>
    <t>14.491.
 APDSST</t>
  </si>
  <si>
    <t>S4,Đoàn Thị Điểm, P2,TPCL</t>
  </si>
  <si>
    <t>1.274.
 APDSST</t>
  </si>
  <si>
    <t>1.259.
 APDSST</t>
  </si>
  <si>
    <t>Đoàn Thị Điểm, P2, TPCL</t>
  </si>
  <si>
    <t>1.250.
 APDSST</t>
  </si>
  <si>
    <t>3.828.
 APHSST+CD+HSPT</t>
  </si>
  <si>
    <t>S03,Hai Bà Trưng,P2,TPCL</t>
  </si>
  <si>
    <t>30.154.
 APDSST</t>
  </si>
  <si>
    <t>25.353.
 SCQNN</t>
  </si>
  <si>
    <t>8.200.
APHSST+Phạt</t>
  </si>
  <si>
    <t>1.621.
 APDSST+HSST</t>
  </si>
  <si>
    <t>1.900.
 APDSST+HSST</t>
  </si>
  <si>
    <t>S170,Nguyễn Trãi, P2, TPCL</t>
  </si>
  <si>
    <t>50.861.
 APDSST</t>
  </si>
  <si>
    <t>Nguyễn Văn Trổi, P2, TPCL</t>
  </si>
  <si>
    <t>Thẩm Thúy Hằng+Bé Tư</t>
  </si>
  <si>
    <t>S35, Lý Công Uẩn, K4, P2, TPCL</t>
  </si>
  <si>
    <t>136.962.
 APDSST</t>
  </si>
  <si>
    <t>SN305,Hùng Vương, P2, TPCL</t>
  </si>
  <si>
    <t>5.000.
 SCQNN</t>
  </si>
  <si>
    <t>5.000.
 phạt</t>
  </si>
  <si>
    <t>S105,Ng Đình Chiểu, P2, TPCL</t>
  </si>
  <si>
    <t>63.660.
 APDSST</t>
  </si>
  <si>
    <t>15.900.
 phạt+SCQNN</t>
  </si>
  <si>
    <t>Tổ 63, khóm 4, P2, TPCL</t>
  </si>
  <si>
    <t>Trà cho Dương Văn Cường 28.431</t>
  </si>
  <si>
    <t>254/QĐ-CCTHA, 19/08/2015</t>
  </si>
  <si>
    <t>1750/QĐ-CCTHA, 05/08/2015</t>
  </si>
  <si>
    <t>Bùi Thị Ràng (Chủ DNTN Hải Giang)</t>
  </si>
  <si>
    <t>131 ấp Bình Lợi, xã Bình Thành</t>
  </si>
  <si>
    <t>Nộp 2969 án phí DS</t>
  </si>
  <si>
    <t>176/QĐ-CCTHA
21/9/2015</t>
  </si>
  <si>
    <t>1221/QĐ-CCTHA
21/7/2015</t>
  </si>
  <si>
    <t>17/2015/DSST
08/6/2015 của TAND huyện Lấp Vò</t>
  </si>
  <si>
    <t>Đoàn Thị Kim Phượng</t>
  </si>
  <si>
    <t>130B ấp An Hòa xã Định An, huyện Lấp Vò, tỉnh Đồng Tháp</t>
  </si>
  <si>
    <t>Nộp 3875 án phí DSST</t>
  </si>
  <si>
    <t>175/QĐ-CCTHA
21/9/2015</t>
  </si>
  <si>
    <t>828/QĐ-CCTHA 16/4/2015</t>
  </si>
  <si>
    <t>40/2015/QD9ST-DS
07/4/2015 của TAND huyện Lấp Vò</t>
  </si>
  <si>
    <t>40/QĐ-CCTHA
07/9/2015</t>
  </si>
  <si>
    <t>462/QĐ-CCTHA 10/01/2014</t>
  </si>
  <si>
    <t>127/2013/QĐST-DS
26/11/2013 của TAND huyện Lấp Vò</t>
  </si>
  <si>
    <t>Trần Thanh Phong</t>
  </si>
  <si>
    <t>Nộp 517 án phí HS+DS 2000 sung công quỹ NN</t>
  </si>
  <si>
    <t>174/QĐ-CCTHA
21/9/2015</t>
  </si>
  <si>
    <t>781/QĐ-CCTHA 02/4/2015</t>
  </si>
  <si>
    <t>78/2014/HSST
25/12/2014 của TAND huyện Lấp Vò</t>
  </si>
  <si>
    <t>Lâm Văn Cường Em</t>
  </si>
  <si>
    <t>ấp Bình Lợi xã Bình Thành,huyện Lấp Vò, tỉnh Đồng Tháp</t>
  </si>
  <si>
    <t>Nộp 695 án phí HS+DS và 635 án phí DS, 7817 sung công quỹ NN</t>
  </si>
  <si>
    <t>173/QĐ-CCTHA
21/9/2015</t>
  </si>
  <si>
    <t>94/QĐ-CCTHA 27/10/2008</t>
  </si>
  <si>
    <t>Lương Thị Ánh</t>
  </si>
  <si>
    <t>725 ấp Bình Lợi xã Bình Thành, huyện Lấp Vò, tỉnh Đồng Tháp</t>
  </si>
  <si>
    <t>Nộp 780 án phí DSST</t>
  </si>
  <si>
    <t>179/QĐ-CCTHA
21/9/2015</t>
  </si>
  <si>
    <t>Lê Thị Nghi</t>
  </si>
  <si>
    <t>266 ấp Bình Lợi xã Bình Thành, huyện Lấp Vò, tỉnh Đồng Tháp</t>
  </si>
  <si>
    <t xml:space="preserve">Nộp 1490 án phí </t>
  </si>
  <si>
    <t>180/QĐ-CCTHA
21/9/2015</t>
  </si>
  <si>
    <t>681/QĐ-CCTHA 13/3/2015</t>
  </si>
  <si>
    <t>02/2015/QĐTA
12/3/2015 của TAND huyện Lấp Vò</t>
  </si>
  <si>
    <t>64/QĐ -CCTHA
3/9/2015</t>
  </si>
  <si>
    <t>65/QĐ -CCTHA
3/9/2015</t>
  </si>
  <si>
    <t>1067/QĐ-CCTHA
10/6/2015</t>
  </si>
  <si>
    <t>67/QĐ-CC THA3/9/2015</t>
  </si>
  <si>
    <t>68/QĐ-CCTHA
3/9/2015</t>
  </si>
  <si>
    <t>1147/QĐ-CCTHA      6/7/2015</t>
  </si>
  <si>
    <t>69/QĐ-CCTHA
3/9/2015</t>
  </si>
  <si>
    <t>70/QĐ-CC THA
3/9/2015</t>
  </si>
  <si>
    <t>102/STHS- 
  2/4/2013</t>
  </si>
  <si>
    <t>121/QĐ-CCTHA
11/9/2015</t>
  </si>
  <si>
    <t>122/QĐ-CC THA
11/9/2015</t>
  </si>
  <si>
    <t>120/QĐ-CCTHA
11/9/2015</t>
  </si>
  <si>
    <t>130/QĐ-CCTHA
17/4/2007</t>
  </si>
  <si>
    <t>28/STDS-  
 11/4/2007</t>
  </si>
  <si>
    <t>123/QĐ-CC THA
11/9/2015</t>
  </si>
  <si>
    <t>272/QĐ-CC THA
4/4/2006</t>
  </si>
  <si>
    <t>124/QĐ-CC THA
11/9/2015</t>
  </si>
  <si>
    <t>171/QĐ -CCTHA
15/10/2013</t>
  </si>
  <si>
    <t>355/QĐ-CC THA
1/12/2014</t>
  </si>
  <si>
    <t>152/STDS
12/11/2008</t>
  </si>
  <si>
    <t>171/HSST
  19/5/2005</t>
  </si>
  <si>
    <t>143/STHS
 28/6/2012</t>
  </si>
  <si>
    <t>230/STHS  
9/3/2006</t>
  </si>
  <si>
    <t>72/STHS  
  9/9/2014</t>
  </si>
  <si>
    <t>66/QĐ -CCTHA
3/9/2015</t>
  </si>
  <si>
    <t>1150/QĐ-CCTHA     6/7/2015</t>
  </si>
  <si>
    <t>1019/QĐ-CCTHA  22/6/2015</t>
  </si>
  <si>
    <t>72/QĐ-CCTHA
3/9/2015</t>
  </si>
  <si>
    <t>488/QĐ-CCTHA
   14/6/2013</t>
  </si>
  <si>
    <t>APHSST 400
Tiền phạt 8170</t>
  </si>
  <si>
    <t>Tiền phat SCQNN
3910</t>
  </si>
  <si>
    <t xml:space="preserve">ấp 1, xã Tân Hội Trung,  huyện Cao Lãnh, tỉnh Đồng Tháp </t>
  </si>
  <si>
    <t>AP: 487</t>
  </si>
  <si>
    <t>28/QĐ-CCTHA
11/9/2015</t>
  </si>
  <si>
    <t>390/QĐ-CCTHA
14/12/2012</t>
  </si>
  <si>
    <t>AP: 1.421</t>
  </si>
  <si>
    <t>29/QĐ-CCTHA
11/9/2015</t>
  </si>
  <si>
    <t>AP: 559</t>
  </si>
  <si>
    <t>385/QĐCCTHA
14/12/2012</t>
  </si>
  <si>
    <t>AP: 412</t>
  </si>
  <si>
    <t>389/QĐCCTHA
14/12/2012</t>
  </si>
  <si>
    <t>AP: 594</t>
  </si>
  <si>
    <t>32/QĐ-CCTHA
11/9/2015</t>
  </si>
  <si>
    <t>386/QĐCCTHA
14/12/2012</t>
  </si>
  <si>
    <t xml:space="preserve">Võ Thị Mận </t>
  </si>
  <si>
    <t>AP: 550</t>
  </si>
  <si>
    <t>33/QĐ-CCTHA
11/9/2015</t>
  </si>
  <si>
    <t>446/QĐCCTHA
18/12/2012</t>
  </si>
  <si>
    <t>AP: 1.282</t>
  </si>
  <si>
    <t>34/QĐ-CCTHA
11/9/2015</t>
  </si>
  <si>
    <t>576/QĐCCTHA
07/01/2013</t>
  </si>
  <si>
    <t>Trần Thu Đông, Xuân</t>
  </si>
  <si>
    <t>ấp 4, xã Bình Hàng Trung,  huyện Cao Lãnh, tỉnh Đồng Tháp</t>
  </si>
  <si>
    <t>AP: 5.966</t>
  </si>
  <si>
    <t>35/QĐ-CCTHA
14/9/2015</t>
  </si>
  <si>
    <t>930/QĐ-CCTHA
26/5/2008</t>
  </si>
  <si>
    <t>Phan Kim Vàng + Vân</t>
  </si>
  <si>
    <t>AP: 3.273</t>
  </si>
  <si>
    <t>36/QĐ-CCTHA
14/9/2015</t>
  </si>
  <si>
    <t>652/QĐ-CCTHA
23/3/2012</t>
  </si>
  <si>
    <t>Võ Văn Đức + Cương</t>
  </si>
  <si>
    <t xml:space="preserve">ấp 2, xã phong mỹ,  huyện Cao Lãnh, tỉnh Đồng Tháp </t>
  </si>
  <si>
    <t>AP: 1.587</t>
  </si>
  <si>
    <t>54/HSPT-QĐ
06/02/2015
TAND -ĐT</t>
  </si>
  <si>
    <t>109/HSPT-QĐ 31/5/2011
TAND -ĐT</t>
  </si>
  <si>
    <t xml:space="preserve">95/QĐST-DSTC
10/8/2011TAND,
Châu Thành, ĐT
</t>
  </si>
  <si>
    <t xml:space="preserve">27/HSST
28/9/2010 TAND
Châu Thành, ĐT
</t>
  </si>
  <si>
    <t>25/HSST
19/6/2014 TAND
Châu Thành, ĐT</t>
  </si>
  <si>
    <t xml:space="preserve">40/HSST
4/6/2015 TAND
Châu Thành, ĐT
</t>
  </si>
  <si>
    <t>191/DSST
07/9/2011 H Cai Lậy, 
Tiền Giang</t>
  </si>
  <si>
    <t>268/HSST
25/11/2005 Q Gò Vấp
, TP HCM</t>
  </si>
  <si>
    <t>55/HSST
27/11/2013 Gò Quao
Kiên Giang</t>
  </si>
  <si>
    <t>02/HSST
03/01/2014 TAND
Châu Thành, ĐT</t>
  </si>
  <si>
    <t>44/QD9ST-DSTC
02/7/2015 TAND
 Châu Thành, ĐT</t>
  </si>
  <si>
    <t>13/HSST
24/4/2012 H.Bình Tân,
 Vĩnh Long</t>
  </si>
  <si>
    <t xml:space="preserve">155/2014/DSPT 26/9/2014 
 TAND-ĐT </t>
  </si>
  <si>
    <t>178/QĐ-CCTHA
31/7/2015</t>
  </si>
  <si>
    <t>Số 44/DSPT
 17/11/2010</t>
  </si>
  <si>
    <t>Nộp án phí số tiền, 15.000đ</t>
  </si>
  <si>
    <t xml:space="preserve">Võ Văn Bảo
</t>
  </si>
  <si>
    <t>Nộp án phí số tiền 1.250đ</t>
  </si>
  <si>
    <t>Nộp án phí số tiền 1.000đ</t>
  </si>
  <si>
    <t xml:space="preserve">Nguyễn Văn An
</t>
  </si>
  <si>
    <t>Nộp án phí số tiền 615đ</t>
  </si>
  <si>
    <t>khóm 4, phường An Thạn</t>
  </si>
  <si>
    <t>Nộp án phí số tiền 1.530đ</t>
  </si>
  <si>
    <t>Nộp án phí số tiền 5.896đ</t>
  </si>
  <si>
    <t>Nộp án phí số tiền 12.339đ</t>
  </si>
  <si>
    <t>50/QĐ-CCTHA
14/9/2015</t>
  </si>
  <si>
    <t>364/QĐ-CCTHA
07/12/2012</t>
  </si>
  <si>
    <t>44/DS-ST
14/8/2012
TAND HCL</t>
  </si>
  <si>
    <t>Lê Văn Thái+Âu</t>
  </si>
  <si>
    <t>AP: 7.560</t>
  </si>
  <si>
    <t>51/QĐ-CCTHA
14/9/2015</t>
  </si>
  <si>
    <t>29/2009/DSST 03/7/2009 
 TAND Tp Sa Đéc</t>
  </si>
  <si>
    <t xml:space="preserve">10/DSST
13/01/2014 
 TAND Tp Sa Đéc
</t>
  </si>
  <si>
    <t xml:space="preserve">73A/2014/QĐST-DS  04/4/2014 
 TAND Tp Sa Đéc
</t>
  </si>
  <si>
    <t>16/2015/HSST  06/3/2015  TAND Tp Sa Đéc, tỉnh Đồng Tháp</t>
  </si>
  <si>
    <t>73/2014/HSST  17/12/2014 
 TAND Tp Sa Đéc</t>
  </si>
  <si>
    <t>31/2008/HNGĐ-ST  18/8/2008 TAND-TPCL-ĐT</t>
  </si>
  <si>
    <t>76/2010/HSST  25/11/2010 TAND Tp Sa Đéc, tỉnh Đồng Tháp</t>
  </si>
  <si>
    <t xml:space="preserve">09/2007/HSST 07/02/2007  TAND TX Sa Đéc, ĐT  </t>
  </si>
  <si>
    <t>18/2015/QĐST-DS  26/3/2015 
 TAND Tp Sa Đéc</t>
  </si>
  <si>
    <t>283/1999/HSST  04/02/1999  
TAND - TPHCM</t>
  </si>
  <si>
    <t>119/1995/HSPT  23/12/1995  Tòa án 
quân sự Trung ương</t>
  </si>
  <si>
    <t>174/2012/QĐST-DS  07/9/2012 TAND thị xã Sa Đéc, ĐT</t>
  </si>
  <si>
    <t>57/QĐ-CCTHA
21/8/2015</t>
  </si>
  <si>
    <t>795/QĐ-CCTHA
08/6/2015</t>
  </si>
  <si>
    <t>546/QĐ-CCTHA
22/01/2014</t>
  </si>
  <si>
    <t>862QĐ-CCTHA
07/4/2014</t>
  </si>
  <si>
    <t>1185/QĐ-CCTHA  21/8/2009</t>
  </si>
  <si>
    <t>781/QĐ-CCTHA  27/5/2015</t>
  </si>
  <si>
    <t>772/QĐ-CCTHA 29/3/2012</t>
  </si>
  <si>
    <t>779/QĐ-CCTHA  27/5/2015</t>
  </si>
  <si>
    <t>780QĐ-CCTHA 27/5/2015</t>
  </si>
  <si>
    <t>376/QĐ-CCTHA  16/12/2013</t>
  </si>
  <si>
    <t xml:space="preserve">30/QĐ-CCTHA  26/9/2011 </t>
  </si>
  <si>
    <t>1240/QĐ-CCTHA  25/7/2013</t>
  </si>
  <si>
    <t>949/QĐ-CCTHA 
14/7/2015</t>
  </si>
  <si>
    <t xml:space="preserve">án phí DSST-2.500. </t>
  </si>
  <si>
    <t>Khóm Thuận Phú, Phường Hòa Thuận</t>
  </si>
  <si>
    <t>sung công- 500</t>
  </si>
  <si>
    <t xml:space="preserve">án phí DSST-85.083. </t>
  </si>
  <si>
    <t>án phí DSST-2.660.</t>
  </si>
  <si>
    <t>án phí DSST-3.568.</t>
  </si>
  <si>
    <t>án phí DSST-3.252.</t>
  </si>
  <si>
    <t>án phí DSST-5.271</t>
  </si>
  <si>
    <t>án phí DSST-2.850.</t>
  </si>
  <si>
    <t>án phí DSST-21.126.</t>
  </si>
  <si>
    <t>258/QĐ-CCTHA-27/08/2015</t>
  </si>
  <si>
    <t>Khóm Thuận Nghĩa,Phường Hòa Thuận</t>
  </si>
  <si>
    <t>án phí DSST-3.373.</t>
  </si>
  <si>
    <t>Khóm Thuận An, phường Hòa Thuận</t>
  </si>
  <si>
    <t>án phí DSST-1.750.</t>
  </si>
  <si>
    <t>án phí DSST-631.</t>
  </si>
  <si>
    <t>án phí DSST-7.000.</t>
  </si>
  <si>
    <t>án phí DSST-3.623</t>
  </si>
  <si>
    <t>án phí-sung công-11.092</t>
  </si>
  <si>
    <t>Ấp Hòa Khánh, xã Hòa an, TPCL</t>
  </si>
  <si>
    <t>án phí-DSST 11.500</t>
  </si>
  <si>
    <t>5.308.
 APDSST</t>
  </si>
  <si>
    <t>10.972 
 APDSST</t>
  </si>
  <si>
    <t>8.000. 
 APDSST</t>
  </si>
  <si>
    <t>3.297. 
 APDSST</t>
  </si>
  <si>
    <t>2.725. 
 APDSST</t>
  </si>
  <si>
    <t>200.  APHSST và 
611.  APDSST</t>
  </si>
  <si>
    <t>475. 
 APDSST</t>
  </si>
  <si>
    <t>695. 
APDSST</t>
  </si>
  <si>
    <t>906. 
 APDSST</t>
  </si>
  <si>
    <t>3.315. 
 APDSST</t>
  </si>
  <si>
    <t>4.187. 
 APDSST</t>
  </si>
  <si>
    <t>4.632. 
APDSST</t>
  </si>
  <si>
    <t>13820. 
APDSST</t>
  </si>
  <si>
    <t>5.308. 
APDSST</t>
  </si>
  <si>
    <t>625. 
APDSST</t>
  </si>
  <si>
    <t>1.425. 
 APDSST</t>
  </si>
  <si>
    <t>3.500. 
APDSST</t>
  </si>
  <si>
    <t>2.520. 
 APDSST</t>
  </si>
  <si>
    <t>10.250. 
AP+SC</t>
  </si>
  <si>
    <t>400 APHSST và 
8.383  SC</t>
  </si>
  <si>
    <t>Nguyễn Phương Dung</t>
  </si>
  <si>
    <t>P3</t>
  </si>
  <si>
    <t>262/QĐ-CCTHA       27/8/2015</t>
  </si>
  <si>
    <t>534/QĐ-CCTHA
14/11/2014</t>
  </si>
  <si>
    <t>04/2014/QĐST
08/01/2014</t>
  </si>
  <si>
    <t>Nguyễn Ph Dung</t>
  </si>
  <si>
    <t>263/QĐ-CCTHA       27/8/2015</t>
  </si>
  <si>
    <t>156/2014/QĐST
03/11/2014</t>
  </si>
  <si>
    <t>13.750. 
 APDSST</t>
  </si>
  <si>
    <t>11.450. 
APDSSt</t>
  </si>
  <si>
    <t>1.435. 
 APDSST</t>
  </si>
  <si>
    <t>5.015. 
 APDSST</t>
  </si>
  <si>
    <t>Nguyễn Văn Nữa + Lê Thị Đây</t>
  </si>
  <si>
    <t>46/QĐ-CCTHA 20/8/2015</t>
  </si>
  <si>
    <t>1478/QĐ-CCTHA 30/7/2015</t>
  </si>
  <si>
    <t>47/QĐ-CCTHA 20/8/2015</t>
  </si>
  <si>
    <t>Tân Thuận, Tân Nhuận Đông, Châu thành, ĐT</t>
  </si>
  <si>
    <t>BT 213459</t>
  </si>
  <si>
    <t>91/QĐ-CCTHA
19/8/2015</t>
  </si>
  <si>
    <t xml:space="preserve">169/QĐ-CCTHA
29/3/2004
</t>
  </si>
  <si>
    <t xml:space="preserve">53/DSPT
09/5/1998
Tỉnh Vĩnh Long 
</t>
  </si>
  <si>
    <t xml:space="preserve">Nguyễn Anh Dũng
</t>
  </si>
  <si>
    <t>Phú Nhuận, Tân Nhuận Đông, Châu Thành, ĐT</t>
  </si>
  <si>
    <t>AP: 50
SCQ: 25940</t>
  </si>
  <si>
    <t>61/QĐ-CCTHA
06/8/2015</t>
  </si>
  <si>
    <t>360 /QĐ-CCTHA
01/7/2005</t>
  </si>
  <si>
    <t xml:space="preserve">161/HSST
17/9/1998
TAND-ĐT
</t>
  </si>
  <si>
    <t xml:space="preserve"> 13/QĐ-CCTHDAS
 18/8/2015</t>
  </si>
  <si>
    <t xml:space="preserve"> 20/QĐ-CCTHADS
18/8/2015</t>
  </si>
  <si>
    <t xml:space="preserve"> 18/QĐ-CCTHADS
18/8/2015</t>
  </si>
  <si>
    <t>19/QĐ-CCTHADS
 18/8/2015</t>
  </si>
  <si>
    <t>11/QĐ-CCTHADS
 18/8/2015</t>
  </si>
  <si>
    <t xml:space="preserve"> 22/QĐ-CCTHADS
18/8/2015</t>
  </si>
  <si>
    <t>14/QĐ-CCTHADS
 18/8/2015</t>
  </si>
  <si>
    <t>15/QĐ-CCTHADS
 18/8/2015</t>
  </si>
  <si>
    <t>16/QĐ-CCTHADS
 18/8/2015</t>
  </si>
  <si>
    <t>17/QĐ-CCTHADS
 18/8/2015</t>
  </si>
  <si>
    <t>32/QĐ-CCTHADS,  19/8/2015</t>
  </si>
  <si>
    <t>29/QĐ-CTHADS,  19/8/2015</t>
  </si>
  <si>
    <t>28/QĐ-CTHADS,  19/8/2015</t>
  </si>
  <si>
    <t>30/QĐ-CTHADS,  19/8/2015</t>
  </si>
  <si>
    <t>34/QĐ-CCTHADS,  19/8/2015</t>
  </si>
  <si>
    <t>33/QĐ-CCTHADS,  19/8/215</t>
  </si>
  <si>
    <t>43/QĐ-CCTHADS,  23/9/2015</t>
  </si>
  <si>
    <t>39/QĐ-CCTHADS,  19/8/2015</t>
  </si>
  <si>
    <t>38/QĐ-CCTHADS, 19/8/2015</t>
  </si>
  <si>
    <t>37/QĐ-CCTHADS,  19/8/2015</t>
  </si>
  <si>
    <t>36/QĐ-CCTHADS,  19/8/2015</t>
  </si>
  <si>
    <t>35/QĐ-CCTHADS,  19/8/2015</t>
  </si>
  <si>
    <t>31/QĐ-CCTHADS,  19/8/2015</t>
  </si>
  <si>
    <t>46/QĐ-CCTHADS,  23/9/2015</t>
  </si>
  <si>
    <t>44/QĐ-CCTHADS,  23/9/2015</t>
  </si>
  <si>
    <t>41/QĐ-CCTHADS,  23/9/2015</t>
  </si>
  <si>
    <t>42/QĐ-CCTHADS,  23/9/2015</t>
  </si>
  <si>
    <t>57/2014/HSST,  25/12/2014 TAND huyện Thanh Bình, ĐT</t>
  </si>
  <si>
    <t>137/2013/QĐST-DS,  13/8/2013TAND
huyện Tam Nông, ĐT</t>
  </si>
  <si>
    <t>46/2012/HSST, 26/06/2012 TAND Thành Phố Vĩnh Long, tỉnh Vĩnh Long</t>
  </si>
  <si>
    <t>58/2008/HSPT, 23/04/2008 
 TAND -ĐT</t>
  </si>
  <si>
    <t>07/2007/HSST,  13/04/2007 TAND
 huyện Tam Nông,ĐT</t>
  </si>
  <si>
    <t>122/2014/HSST,  06/09/2010  TAND huyện Hốc Môn TP.HCH</t>
  </si>
  <si>
    <t>105/2012/HSPT,  12/06/2012  TAND huyện Cái Bè, 
tỉnh Tiền Giang</t>
  </si>
  <si>
    <t>05/2012/HNGĐ-PT, 09/2/2012 
TAND -ĐT</t>
  </si>
  <si>
    <t>376/2011/DSPT, 02/12/2011 
 TAND - ĐT</t>
  </si>
  <si>
    <t>278/2014/HS_ST,  08/9/2014, 
 TAND tỉnh Đồng Nai</t>
  </si>
  <si>
    <t>518/HSST
25/08/2010 
Tòa án Tối cao</t>
  </si>
  <si>
    <t>7/DSST
17/3/2009 Tòa án huyện Tân Hưng</t>
  </si>
  <si>
    <t>117/HSST
14/8/2014 Tòa án huyện Nhơn Thạch</t>
  </si>
  <si>
    <t>654/QĐ-CCTHADS
29/6/2015</t>
  </si>
  <si>
    <t>04/HSPT
7/1/2015 TAND-ĐT</t>
  </si>
  <si>
    <t>589/QĐ-CCTHADS
5/5/2015</t>
  </si>
  <si>
    <t>280/QĐ-CCTHADS
27/11/2014</t>
  </si>
  <si>
    <t>291/HSPT
23/9/2014 TAND-ĐT</t>
  </si>
  <si>
    <t>06/QĐ-CCTHADS
29/9/2014</t>
  </si>
  <si>
    <t>34/DSST
10/7/2014 TAND huyện Tam Nông, ĐT</t>
  </si>
  <si>
    <t>550/QĐ-CCTHADS
04/6/2014</t>
  </si>
  <si>
    <t>231/DSST
11/4/2014 TAND huyện Tam Nông, ĐT</t>
  </si>
  <si>
    <t>72/QĐ-CCTHADS
07/10/2013</t>
  </si>
  <si>
    <t>16/DSPT
4/6/2013 TAND 
huyện Tam Nông, ĐT</t>
  </si>
  <si>
    <t>61/HNGĐ
17/12/2012 
TAND - ĐT</t>
  </si>
  <si>
    <t>52/HNGĐ
5/10/2012 
TAND-ĐT</t>
  </si>
  <si>
    <t>861/HSPT
26/11/2008 
TAND-TPHCM</t>
  </si>
  <si>
    <t>22/2013/HSST, 04/02/2013 TAND
 huyện Tân Thành, 
tỉnh Bà Rịa Vũng Tàu</t>
  </si>
  <si>
    <t>35/2010/QĐST-TA,  09/12/2010  TAND huyện Tam Nông, ĐT</t>
  </si>
  <si>
    <t>41/HS-PT, 
 20/6/2012
TAND-ĐT</t>
  </si>
  <si>
    <t>223/2013/HS-ST,  25/11/2013  TAND 
Quận 2, TP. HCM</t>
  </si>
  <si>
    <t>08/2013/HS-ST,  06/3/2013  TAND huyện Bảo Lâm, 
tỉnh Bình Dương</t>
  </si>
  <si>
    <t>27/2012/HS_ST,  25/6/2012,  TAND
 huyện Tam Nông, ĐT</t>
  </si>
  <si>
    <t>07/2014/HS-ST 20/01/2014, TAND -ĐT</t>
  </si>
  <si>
    <t>14/2015/QĐST-DS,   13/02/2015,  TAND huyện Tam Nông, ĐT</t>
  </si>
  <si>
    <t>09/QĐ-PT, 
08/02/2007, 
TAND -ĐT</t>
  </si>
  <si>
    <t>419/HS-PT,  
04/8/2010 
 TAND -TPHCM</t>
  </si>
  <si>
    <t>132/1993/HS-PT,  23/11/1993 
TAND -ĐT</t>
  </si>
  <si>
    <t>112/HSPT
5/4/2013
 TAND-ĐT</t>
  </si>
  <si>
    <t>ấp Thạnh An, Tân Long, 
TB, ĐT</t>
  </si>
  <si>
    <t>ấp Tân Hòa A, Tân Phú,
 TB, ĐT</t>
  </si>
  <si>
    <t>ấp Tân Hòa B, Tân Phú,
 TB, ĐT</t>
  </si>
  <si>
    <t>ấp Tân Hòa B, Tân Phú, 
TB, ĐT</t>
  </si>
  <si>
    <t>Âp Tân Phú A, Tân Bình, 
TB, ĐT</t>
  </si>
  <si>
    <t>Võ Văn Dũng + 
Kim Lang</t>
  </si>
  <si>
    <t>70/QĐST
 06/08/2015</t>
  </si>
  <si>
    <t xml:space="preserve">68/DSST      
29/8/2007 </t>
  </si>
  <si>
    <t>01/QĐST-DS      17/4/2013</t>
  </si>
  <si>
    <t>1110/QĐ-CCTHA
2/4/2013</t>
  </si>
  <si>
    <t>Vọ Văn Gấu</t>
  </si>
  <si>
    <t>AP:200
Phạt: 5.000</t>
  </si>
  <si>
    <t>15/QĐ-CCTHA
28/8/2015</t>
  </si>
  <si>
    <t>452/QĐ-CCTHA
14/11/2013</t>
  </si>
  <si>
    <t>Lê Văn Dân</t>
  </si>
  <si>
    <t xml:space="preserve">ấp 1, xã Gáo Giồng,  huyện Cao Lãnh, tỉnh Đồng Tháp </t>
  </si>
  <si>
    <t>AP: 1.590</t>
  </si>
  <si>
    <t>16/QĐ-CCTHA
28/8/2015</t>
  </si>
  <si>
    <t>1313/QĐ-CCTHA
12/10/2010</t>
  </si>
  <si>
    <t>Nguyễn Văn Công</t>
  </si>
  <si>
    <t xml:space="preserve">ấp Bình Mỹ B, xã Bình Thạnh,  huyện Cao Lãnh, tỉnh Đồng Tháp </t>
  </si>
  <si>
    <t>SC:413.190</t>
  </si>
  <si>
    <t>17/QĐ-CCTHA
28/8/2015</t>
  </si>
  <si>
    <t>1087/QĐ-CCTHA
02/4/2013</t>
  </si>
  <si>
    <t>Phạm Bá Đương+Dứt</t>
  </si>
  <si>
    <t xml:space="preserve">ấp Bình Hòa, xã Bình Thạnh,  huyện Cao Lãnh, tỉnh Đồng Tháp </t>
  </si>
  <si>
    <t>AP: 18.694</t>
  </si>
  <si>
    <t>18/QĐ-CCTHA
31/8/2015</t>
  </si>
  <si>
    <t>874/QĐ-CCTHA
30/01/2015</t>
  </si>
  <si>
    <t>Huỳnh Thị Thu Liễu</t>
  </si>
  <si>
    <t xml:space="preserve">ấp Bình Linh, xã Bình Thạnh,  huyện Cao Lãnh, tỉnh Đồng Tháp </t>
  </si>
  <si>
    <t>AP: 780</t>
  </si>
  <si>
    <t>19/QĐ-CCTHA
31/8/2015</t>
  </si>
  <si>
    <t>311/QĐ-CCTHA
05/11/2013</t>
  </si>
  <si>
    <t>AP: 2.180</t>
  </si>
  <si>
    <t>20/QĐ-CCTHA
31/8/2015</t>
  </si>
  <si>
    <t>1226/QĐ-CCTHA
25/4/2013</t>
  </si>
  <si>
    <t>Lê Danh Em</t>
  </si>
  <si>
    <t>AP: 6.000</t>
  </si>
  <si>
    <t>21/QĐ-CCTHA
07/9/2015</t>
  </si>
  <si>
    <t>253/QĐ-CCTHA
01/11/2013</t>
  </si>
  <si>
    <t>Lê Danh Em+Danh</t>
  </si>
  <si>
    <t>AP: 4.420</t>
  </si>
  <si>
    <t>22/QĐ-CCTHA
07/9/2015</t>
  </si>
  <si>
    <t>314/QĐ-CCTHA
30/10/2014</t>
  </si>
  <si>
    <t>Huỳnh Thị Diình</t>
  </si>
  <si>
    <t xml:space="preserve">ấp 1, xã Bìnhhàng Trung, huyện Cao Lãnh, tỉnh Đồng Tháp </t>
  </si>
  <si>
    <t>AP: 1.825</t>
  </si>
  <si>
    <t>23/QĐ-CCTHA
07/9/2015</t>
  </si>
  <si>
    <t>AP: 2.737</t>
  </si>
  <si>
    <t>24/QĐ-CCTHA
07/9/2015</t>
  </si>
  <si>
    <t>25/QĐ-CCTHA
07/9/2015</t>
  </si>
  <si>
    <t>Lương Thị Ổn</t>
  </si>
  <si>
    <t>AP: 2.225</t>
  </si>
  <si>
    <t>26/QĐ-CCTHA
11/9/2015</t>
  </si>
  <si>
    <t>Cúc 200 AP.HSST, 1619 tịch thu
Sáu 200 AP.HSST, 3000 phạt, 
3750 tịch thu</t>
  </si>
  <si>
    <t>97/QĐ-CCTHA
21/8/2015</t>
  </si>
  <si>
    <t>239/QĐ-CCTHA
22/6/2015</t>
  </si>
  <si>
    <t>Nộp án phí số tiền 5.817đ</t>
  </si>
  <si>
    <t xml:space="preserve">Nguyễn văn Hiệp, Sóng, Dân, Núi, Phượng, Dung,Cúc, Sứa, Nga,Đức
</t>
  </si>
  <si>
    <t>Nộp án phí số tiền 6.698đ</t>
  </si>
  <si>
    <t xml:space="preserve">Nguyễn Thành Công
Trần Thị Muội
</t>
  </si>
  <si>
    <t>Nộp áp phí số tiền 48.043đ</t>
  </si>
  <si>
    <t xml:space="preserve">Tô Văn Nhơn
</t>
  </si>
  <si>
    <t>Nộp án phí số tiền 2.012đ</t>
  </si>
  <si>
    <t xml:space="preserve">Nguyễn Văn Phé
</t>
  </si>
  <si>
    <t xml:space="preserve">Nộp án phí 4.991đ </t>
  </si>
  <si>
    <t xml:space="preserve">Võ Văn Làng
</t>
  </si>
  <si>
    <t>Nguyễn Văn Tiến</t>
  </si>
  <si>
    <t>Nguyễn Văn Long</t>
  </si>
  <si>
    <t>Võ VĂn Trung</t>
  </si>
  <si>
    <t xml:space="preserve">Dương Văn Mướt
</t>
  </si>
  <si>
    <t>ấp 4, phường An Lạc</t>
  </si>
  <si>
    <t xml:space="preserve">
Nguyễn Hoàng Lắm
</t>
  </si>
  <si>
    <t>Lê Văn Tượng</t>
  </si>
  <si>
    <t>Lâm Thị Trang</t>
  </si>
  <si>
    <t>khóm Sở Thượng phường An Lạc</t>
  </si>
  <si>
    <t>Phạm Văn Tải</t>
  </si>
  <si>
    <t>Nguyễn Thị Mẫn
Nguyễn Hồng Ân</t>
  </si>
  <si>
    <t>Trần Văn Phước</t>
  </si>
  <si>
    <t>Nguyễn Minh Tuấn</t>
  </si>
  <si>
    <t>Nguyễn Tấn Tài
(Tài Hoa)</t>
  </si>
  <si>
    <t>141/2014/QĐST-DS
25/9/2014</t>
  </si>
  <si>
    <t>Võ Văn Bảo
Lê Thị Tiền</t>
  </si>
  <si>
    <t>Phan Thị Phượng
Huỳnh Thị Sa</t>
  </si>
  <si>
    <t>Trần Thị Cẩm Tú</t>
  </si>
  <si>
    <t>Bùi Thanh Sang</t>
  </si>
  <si>
    <t>157/HSST
25/4/2014
Thủ Đức, TPHCM</t>
  </si>
  <si>
    <t>Nguyễn Mode
Phạm Hoàng Giang</t>
  </si>
  <si>
    <t>34/HSST
26/9/2011
Tân Hồng</t>
  </si>
  <si>
    <t xml:space="preserve">T31, K4, P11, TPCL </t>
  </si>
  <si>
    <t xml:space="preserve">T62, K5, P11, TPCL </t>
  </si>
  <si>
    <t>Số 1190, K1, P11, TPCL</t>
  </si>
  <si>
    <t xml:space="preserve">T10, K1, P11, TPCL </t>
  </si>
  <si>
    <t xml:space="preserve">T21, K3, P11, TPCL </t>
  </si>
  <si>
    <t>677/HSPT
24/7/2012
TAND ĐT</t>
  </si>
  <si>
    <t>162/DSPT
03/4/2008
TAND - ĐT</t>
  </si>
  <si>
    <t>AP:850</t>
  </si>
  <si>
    <t xml:space="preserve"> 84/QĐ-CCTHA
25/9/2015</t>
  </si>
  <si>
    <t>581/QĐ-CCTHA
07/01/2013</t>
  </si>
  <si>
    <t>1793/QĐ-CCTHA, 05/8/2014</t>
  </si>
  <si>
    <t>26/QĐ-CCTHA 
7/7/2015</t>
  </si>
  <si>
    <t>05/2011/QĐDS-PT
22/02/2011</t>
  </si>
  <si>
    <t>khóm Mỹ Phú , Phường Mỹ Phú</t>
  </si>
  <si>
    <t xml:space="preserve">K5, P11, TPCL </t>
  </si>
  <si>
    <t>Nộp Ap DSPT 3.383.000đ</t>
  </si>
  <si>
    <t>Nộp AP DSST 579.000đ</t>
  </si>
  <si>
    <t>Lê Thị Thanh, Hồ Viết Xuân</t>
  </si>
  <si>
    <t>Nộp AP DSST 7.407.500đ</t>
  </si>
  <si>
    <t>Nộp AP DSST 300.000đ</t>
  </si>
  <si>
    <t>Đặng Thắng Lợi</t>
  </si>
  <si>
    <t>Nộp AP DSST 1.900.000đ</t>
  </si>
  <si>
    <t>Nộp AP HS-PT 1.120.000đ</t>
  </si>
  <si>
    <t>Nộp Ap KDTM-ST 15.371.000đ</t>
  </si>
  <si>
    <t>Hồ Thị Tự ,Trương Văn Cảnh</t>
  </si>
  <si>
    <t>Nộp AP DSST 1.250.000đ</t>
  </si>
  <si>
    <t>Nộp AP DSST 5.525.000đ</t>
  </si>
  <si>
    <t>Nộp AP DSST 11.137.500đ</t>
  </si>
  <si>
    <t>Nộp AP DSST 11.677.500đ</t>
  </si>
  <si>
    <t>Nộp Ap DSPT 14.173.500đ</t>
  </si>
  <si>
    <t>Trần Thị Kim Xuyên</t>
  </si>
  <si>
    <t>Nộp AP DSPT 14.237.000đ</t>
  </si>
  <si>
    <t>Thành lập - 
Tân Công Chí</t>
  </si>
  <si>
    <t>Nộp AP DSST 7.480.000đồng</t>
  </si>
  <si>
    <t>65/DS-ST
05/11/2012
TAND HCL</t>
  </si>
  <si>
    <t>ấp 4, xã Ba Sao, huyện Cao Lãnh</t>
  </si>
  <si>
    <t xml:space="preserve">ấp 1, xã Mỹ Long,  huyện Cao Lãnh, tỉnh Đồng Tháp </t>
  </si>
  <si>
    <t xml:space="preserve">143/QĐST-DS 20/11/2012
TANDHCL
</t>
  </si>
  <si>
    <t>113/QĐST-DS
18/8/2014
TAND HCL</t>
  </si>
  <si>
    <t xml:space="preserve">Khóm Mỹ Phú Cù Lau, TT Mỹ Thọ,  huyện Cao Lãnh, tỉnh Đồng Tháp </t>
  </si>
  <si>
    <t>51/HS-ST 
28/9/2011
TAND HCL</t>
  </si>
  <si>
    <t>28/HSST
22/5/2013
TAND HCL</t>
  </si>
  <si>
    <t>38/HNGĐ-ST
04/8/2010
TAND HCL</t>
  </si>
  <si>
    <t>168/QĐST-DS 03/12/2013
TAND HCL</t>
  </si>
  <si>
    <t>121/QĐST-DS 06/8/2013
TAND HCL</t>
  </si>
  <si>
    <t>46/QĐST-DS
15/4/2013
TAND HCL</t>
  </si>
  <si>
    <t>717/QĐ-CCTHA
15/01/2015</t>
  </si>
  <si>
    <t>Ấp Cà Dâm, xã Tân Công Sính, huyện Tam Nông, tỉnh Đồng Tháp.</t>
  </si>
  <si>
    <t>án phí 200, sung công quỹ Nhà nước 279.943</t>
  </si>
  <si>
    <t>25</t>
  </si>
  <si>
    <t>Nguyễn Thành Nhật Linh</t>
  </si>
  <si>
    <t>Ấp tân Hưng, xã Tân Công Sính, huyện Tam Nông, tỉnh Đồng Tháp.</t>
  </si>
  <si>
    <t>26</t>
  </si>
  <si>
    <t xml:space="preserve"> Nguyễn Hoài Thanh</t>
  </si>
  <si>
    <t>Ấp 3, xã Phú Ninh, huyện Tam Nông, tỉnh Đồng Tháp</t>
  </si>
  <si>
    <t>Án phí  500</t>
  </si>
  <si>
    <t>27</t>
  </si>
  <si>
    <t>Án phí:
4321,1</t>
  </si>
  <si>
    <t>28</t>
  </si>
  <si>
    <t>Ấp phú Thọ, xã An Long, huyện Tam Nông, Đồng Tháp</t>
  </si>
  <si>
    <t>Án phí:
26090</t>
  </si>
  <si>
    <t>27/QĐ-CTHADS, ngày 19/8/2015</t>
  </si>
  <si>
    <t>29</t>
  </si>
  <si>
    <t>Ấp 2, xã An Hòa, huyện Tam Nông, Đồng Tháp</t>
  </si>
  <si>
    <t>Án phí:
1614</t>
  </si>
  <si>
    <t>30</t>
  </si>
  <si>
    <t>Án phí:
5200</t>
  </si>
  <si>
    <t>31</t>
  </si>
  <si>
    <t>Trần Văn Hồng, Mai Hồng Đẫm</t>
  </si>
  <si>
    <t>Án phí:
3276</t>
  </si>
  <si>
    <t>Nguyễn Văn Lộc + Trương Thị bé Tư</t>
  </si>
  <si>
    <t>BT: 53.000</t>
  </si>
  <si>
    <t>53/QĐ-CCTHA 20/8/2015</t>
  </si>
  <si>
    <t>1452/QĐ-CCTHA 24/7/2015</t>
  </si>
  <si>
    <t>Võ Văn Sáu + Ngô Thị Dung</t>
  </si>
  <si>
    <t>BT: 370.612</t>
  </si>
  <si>
    <t>41/QĐ-CCTHA 20/8/2015</t>
  </si>
  <si>
    <t>875/QĐ-CCTHA 02/4/2015</t>
  </si>
  <si>
    <t>Nguyễn Văn Thất</t>
  </si>
  <si>
    <t>BT: 698.000</t>
  </si>
  <si>
    <t>43/QĐ-CCTHA 20/8/2015</t>
  </si>
  <si>
    <t>1360/QĐ-CCTHA 02/7/2015</t>
  </si>
  <si>
    <t>Nguyễn Văn Út</t>
  </si>
  <si>
    <t>BT: 380.000</t>
  </si>
  <si>
    <t>56/QĐ-CCTHA 24/8/2015</t>
  </si>
  <si>
    <t>1355/QĐ-CCTHA 02/7/2015</t>
  </si>
  <si>
    <t>Đinh Văn Tèo + Nguyễn Thị Tuyết Vân</t>
  </si>
  <si>
    <t>BT: 112.087</t>
  </si>
  <si>
    <t>57/QĐ-CCTHA 24/8/2015</t>
  </si>
  <si>
    <t>1454/QĐ-CCTHA 24/7/2015</t>
  </si>
  <si>
    <t>Nguyễn Văn Cường</t>
  </si>
  <si>
    <t>353/QĐCCTHA
03/02/2015</t>
  </si>
  <si>
    <t xml:space="preserve"> 211/QĐ-CCTHA
16/8/2010</t>
  </si>
  <si>
    <t xml:space="preserve"> 134/QĐ-CCTHA
28/12/2010</t>
  </si>
  <si>
    <t>288/QĐCCTHA
04/5/2011</t>
  </si>
  <si>
    <t xml:space="preserve"> 453/QĐ-CCTHA
12/7/2011</t>
  </si>
  <si>
    <t xml:space="preserve">1294/QĐ-CCTHA
15/7/2013 </t>
  </si>
  <si>
    <t xml:space="preserve">64/2013/QĐST-DS
10/7/2013 </t>
  </si>
  <si>
    <t>Nguyễn Thị Kim Ngân</t>
  </si>
  <si>
    <t>1387/QĐ-CCTHA
30/8/2010</t>
  </si>
  <si>
    <t xml:space="preserve">138/2010/QĐST-DS
20/8/2010 </t>
  </si>
  <si>
    <t xml:space="preserve">142/QĐ-CCTHA
22/10/2010 </t>
  </si>
  <si>
    <t xml:space="preserve">163/2010/QĐST-DS
13/10/2010 </t>
  </si>
  <si>
    <t xml:space="preserve">1384/QĐ-CCTHA
30/8/2010 </t>
  </si>
  <si>
    <t xml:space="preserve">137/2010/QĐST-DS
20/8/2010 </t>
  </si>
  <si>
    <t>Phạm Thanh Hùng</t>
  </si>
  <si>
    <t>25/QĐ-CCTHA
27/9/2012</t>
  </si>
  <si>
    <t>131/2012/QĐST-DS
10/9/2012</t>
  </si>
  <si>
    <t>05/2013/QĐST-DS
05/01/2013</t>
  </si>
  <si>
    <t>Lê Bích Giang</t>
  </si>
  <si>
    <t>1337/QĐ-CCTHA
17/7/2013</t>
  </si>
  <si>
    <t>81/2013/DSPT
06/5/2013</t>
  </si>
  <si>
    <t>15/QĐ-CCTHA
 14/7/2015</t>
  </si>
  <si>
    <t>666/QĐ-CCTHA
 12/02/2014</t>
  </si>
  <si>
    <t>16/QĐ-CCTHA
 14/7/2015</t>
  </si>
  <si>
    <t>809/QĐ-CCTHA 
26/3/2014</t>
  </si>
  <si>
    <t>17/QĐ-CCTHA
 14/7/2015</t>
  </si>
  <si>
    <t>1077 /QĐ-CCTHA
28/5/2014</t>
  </si>
  <si>
    <t>18/QĐ-CCTHA
 14/7/2015</t>
  </si>
  <si>
    <t>1082 /QĐ-CCTHA
28/5/2014</t>
  </si>
  <si>
    <t>19/QĐ-CCTHA
 14/7/2015</t>
  </si>
  <si>
    <t>380 /QĐ-CCTHA
28/11/2014</t>
  </si>
  <si>
    <t>20/QĐ-CCTHA
 14/7/2015</t>
  </si>
  <si>
    <t>484/QĐ-CCTHA
 24/12/2014</t>
  </si>
  <si>
    <t>S467, T38, k4, p6</t>
  </si>
  <si>
    <t>33/QĐ-CCTHA
30/7/2015</t>
  </si>
  <si>
    <t xml:space="preserve">770/QĐ-CCTHA
23/02/2011 </t>
  </si>
  <si>
    <t xml:space="preserve">147/2010/DSST
31/12/2010 </t>
  </si>
  <si>
    <t>32/QĐ-CCTHA
30/7/2015</t>
  </si>
  <si>
    <t xml:space="preserve">768/QĐ-CCTHA
23/02/2011 </t>
  </si>
  <si>
    <t xml:space="preserve">146/2010/DSST
31/12/2010 </t>
  </si>
  <si>
    <t>200 APHSST
15,000 TTSQ</t>
  </si>
  <si>
    <t>án phí 1.140</t>
  </si>
  <si>
    <t>AP KDTM 
59.565</t>
  </si>
  <si>
    <t>APDSST
5.477.</t>
  </si>
  <si>
    <t>APDSST
3.951.</t>
  </si>
  <si>
    <t>AP DSST
12.650.</t>
  </si>
  <si>
    <t>APHSST, HSPT
400.</t>
  </si>
  <si>
    <t>AP HSST+DSST
2.200.</t>
  </si>
  <si>
    <t>AP HSST+DSST
1.360.</t>
  </si>
  <si>
    <t>APDSST, 1.279</t>
  </si>
  <si>
    <t>APDSST,  690</t>
  </si>
  <si>
    <t>9.933
 APKDTMST</t>
  </si>
  <si>
    <t>1.173
 APDSST,HSST,HSPT</t>
  </si>
  <si>
    <t>2.521
 APDSST</t>
  </si>
  <si>
    <t>HSST+HSPT+DSST 600</t>
  </si>
  <si>
    <t>10.969
APDSST</t>
  </si>
  <si>
    <t>7.592. APDSST+ 200.  APDSPT</t>
  </si>
  <si>
    <t>1.338. APDSST</t>
  </si>
  <si>
    <t>18.500. APDSST+
200.  APDSPT</t>
  </si>
  <si>
    <t>912 
APDSST</t>
  </si>
  <si>
    <t>7.507
APDSST</t>
  </si>
  <si>
    <t xml:space="preserve">7.445
APDSST </t>
  </si>
  <si>
    <t>500. APDSST</t>
  </si>
  <si>
    <t xml:space="preserve">APDSST 1.380 </t>
  </si>
  <si>
    <t xml:space="preserve">AP DSST 1.593 </t>
  </si>
  <si>
    <t>43.190. 
 APDSST</t>
  </si>
  <si>
    <t>4.762. 
 APDSST</t>
  </si>
  <si>
    <t>3.931. 
APDSST</t>
  </si>
  <si>
    <t>7.650. 
APDSST</t>
  </si>
  <si>
    <t>104/QQĐST-DS
03/11/2011</t>
  </si>
  <si>
    <t>86/QĐST-DS
12/9/2012</t>
  </si>
  <si>
    <t>04/DS-ST
28/02/2014</t>
  </si>
  <si>
    <t>50/QĐSt-DS
04/7/2008</t>
  </si>
  <si>
    <t>28/QĐST-DS
17/4/2013</t>
  </si>
  <si>
    <t>116/DS-PT
29/6/2012</t>
  </si>
  <si>
    <t>216/DS-PT
16/7/2010</t>
  </si>
  <si>
    <t>20/DS-ST
29/4/2011</t>
  </si>
  <si>
    <t>18/HS-ST
18/11/2003</t>
  </si>
  <si>
    <t>75/QĐST-DS
29/7/2011</t>
  </si>
  <si>
    <t>184a/HS-PT
20/6/2013</t>
  </si>
  <si>
    <t>29/DS-ST
10/8/2010</t>
  </si>
  <si>
    <t>BT: 302.194</t>
  </si>
  <si>
    <t>63/QĐ-CCTHA 24/8/2015</t>
  </si>
  <si>
    <t>1352/QĐ-CCTHA 02/7/2015</t>
  </si>
  <si>
    <t>Nguyễn Thị Bích Phượng</t>
  </si>
  <si>
    <t>BT: 340.000</t>
  </si>
  <si>
    <t>64/QĐ-CCTHA 24/8/2015</t>
  </si>
  <si>
    <t>1117/QĐ-CCTHA 18/5/2015</t>
  </si>
  <si>
    <t>Phan Tấn Hùng</t>
  </si>
  <si>
    <t>BT: 116.000</t>
  </si>
  <si>
    <t>65/QĐ-CCTHA 24/8/2015</t>
  </si>
  <si>
    <t>407/QĐ-CCTHA 10/12/2014</t>
  </si>
  <si>
    <t>Phan Tấn Hùng + Nguyễn Thị Ngọc Vân</t>
  </si>
  <si>
    <t>BT: 81.000</t>
  </si>
  <si>
    <t>66/QĐ-CCTHA 24/8/2015</t>
  </si>
  <si>
    <t>409/QĐ-CCTHA 10/12/2014</t>
  </si>
  <si>
    <t>BT: 45.500</t>
  </si>
  <si>
    <t>67/QĐ-CCTHA 24/8/2015</t>
  </si>
  <si>
    <t>410/QĐ-CCTHA 10/12/2014</t>
  </si>
  <si>
    <t>BT: 10.000</t>
  </si>
  <si>
    <t>68/QĐ-CCTHA 24/8/2015</t>
  </si>
  <si>
    <t>411/QĐ-CCTHA 10/12/2014</t>
  </si>
  <si>
    <t>69/QĐ-CCTHA 24/8/2015</t>
  </si>
  <si>
    <t>412/QĐ-CCTHA 10/12/2014</t>
  </si>
  <si>
    <t>BT: 150.000</t>
  </si>
  <si>
    <t>70/QĐ-CCTHA 24/8/2015</t>
  </si>
  <si>
    <t>1272/QĐ-CCTHA 18/6/2015</t>
  </si>
  <si>
    <t>Ngô Sơn Hà</t>
  </si>
  <si>
    <t>BT: 102.459</t>
  </si>
  <si>
    <t>71/QĐ-CCTHA 24/8/2015</t>
  </si>
  <si>
    <t>377/QĐ-CCTHA 28/11/2014</t>
  </si>
  <si>
    <t>Ngô Sơn Hà + Bùi Huỳnh Mai</t>
  </si>
  <si>
    <t>Ấp 2, xã Mỹ Hòa, huyện Tháp Mười</t>
  </si>
  <si>
    <t>BT: 28.046</t>
  </si>
  <si>
    <t>72/QĐ-CCTHA 24/8/2015</t>
  </si>
  <si>
    <t>652/QĐ-CCTHA 26/01/2015</t>
  </si>
  <si>
    <t>Đại lý Sơn Hà</t>
  </si>
  <si>
    <t>BT: 34.591</t>
  </si>
  <si>
    <t>73/QĐ-CCTHA 24/8/2015</t>
  </si>
  <si>
    <t>877/QĐ-CCTHA 02/4/2015</t>
  </si>
  <si>
    <t>Hà Văn Giúp</t>
  </si>
  <si>
    <t>BT: 55.125</t>
  </si>
  <si>
    <t>74/QĐ-CCTHA 24/8/2015</t>
  </si>
  <si>
    <t>920/QĐ-CCTHA 10/4/2015</t>
  </si>
  <si>
    <t>Đinh Thị Chuyền</t>
  </si>
  <si>
    <t>BT: 827.300</t>
  </si>
  <si>
    <t>75/QĐ-CCTHA 24/8/2015</t>
  </si>
  <si>
    <t>180/QĐ-CCTHA 30/10/2014</t>
  </si>
  <si>
    <t>Trang Thị Mỹ Châu</t>
  </si>
  <si>
    <t>BT: 25.550</t>
  </si>
  <si>
    <t>76/QĐ-CCTHA 24/8/2015</t>
  </si>
  <si>
    <t>773/QĐ-CCTHA 02/3/2015</t>
  </si>
  <si>
    <t>BT: 307.800</t>
  </si>
  <si>
    <t>77/QĐ-CCTHA 24/8/2015</t>
  </si>
  <si>
    <t>257/DSST
23/11/2012</t>
  </si>
  <si>
    <t>32QĐ-CCTHA
14/8/2015</t>
  </si>
  <si>
    <t>1525/QĐ-CCTHA
10/9/2012</t>
  </si>
  <si>
    <t>161/DSST
04/9/2012</t>
  </si>
  <si>
    <t>31/QĐ-CCTHA
14/8/2015</t>
  </si>
  <si>
    <t>247/QĐ-CCTHA
04/11/2011</t>
  </si>
  <si>
    <t>09/DSST
 07/3/2011</t>
  </si>
  <si>
    <t>30/DSST
04/5/2015</t>
  </si>
  <si>
    <t>1320/QD-CCTHA
15/8/2013</t>
  </si>
  <si>
    <t>254/HSPT
09/11/2011</t>
  </si>
  <si>
    <t>266/QĐ-CCTHA
21/11/2013</t>
  </si>
  <si>
    <t>763/HSPT
23/7/2013</t>
  </si>
  <si>
    <t>257/QĐ-CCTHA
10/11/2011</t>
  </si>
  <si>
    <t>909/QĐ-CCTHA
12/5/2011</t>
  </si>
  <si>
    <t>103/DSST
05/5/2011</t>
  </si>
  <si>
    <t>1086/QĐ-CCTHA
25/6/2013</t>
  </si>
  <si>
    <t>10/HSST
13/3/2013</t>
  </si>
  <si>
    <t>560/QĐ-CCTHA
31/01/2012</t>
  </si>
  <si>
    <t>380/DSPT
12/12/2011</t>
  </si>
  <si>
    <t>180/QĐ-CCTHA
27/10/2011</t>
  </si>
  <si>
    <t>28/QĐ-CCTHA
14/8/2015</t>
  </si>
  <si>
    <t>11/QĐ-CCTHA
30/7/2015</t>
  </si>
  <si>
    <t>09/QĐ-CCTHA
30/7/2015</t>
  </si>
  <si>
    <t>08/QĐ-CCTHA
30/7/2015</t>
  </si>
  <si>
    <t>06/QĐ-CCTHA
30/7/2015</t>
  </si>
  <si>
    <t>07/QĐ-CCTHA
30/7/2015</t>
  </si>
  <si>
    <t>14/QĐ-CCTHA
30/7/2015</t>
  </si>
  <si>
    <t>232/QĐ-CCTHA
30/7/2015</t>
  </si>
  <si>
    <t>20/QĐ-CCTHA
30/7/2015</t>
  </si>
  <si>
    <t>19/QĐ-CCTHA
30/7/2015</t>
  </si>
  <si>
    <t>18/QĐ-CCTHA
30/7/2015</t>
  </si>
  <si>
    <t>30/QĐ-CCTHA
30/7/2015</t>
  </si>
  <si>
    <t>29/QĐ-CCTHA
30/7/2015</t>
  </si>
  <si>
    <t>28/QĐ-CCTHA
30/7/2015</t>
  </si>
  <si>
    <t>27/QĐ-CCTHA
30/7/2015</t>
  </si>
  <si>
    <t>25/QĐ-CCTHA
30/7/2015</t>
  </si>
  <si>
    <t>26/QĐ-CCTHA
30/7/2015</t>
  </si>
  <si>
    <t>23/QĐ-CCTHA
30/7/2015</t>
  </si>
  <si>
    <t>40/QĐ-CCTHA
30/7/2015</t>
  </si>
  <si>
    <t>39/QĐ-CCTHA
30/7/2015</t>
  </si>
  <si>
    <t>38/QĐ-CCTHA
30/7/2015</t>
  </si>
  <si>
    <t>37/QĐ-CCTHA
30/7/2015</t>
  </si>
  <si>
    <t>36/QĐ-CCTHA
30/7/2015</t>
  </si>
  <si>
    <t>35/QĐ-CCTHA
30/7/2015</t>
  </si>
  <si>
    <t>34/QĐ-CCTHA
30/7/2015</t>
  </si>
  <si>
    <t>79/DS-PT
19/4/2012</t>
  </si>
  <si>
    <t>S18, Ngô Quyền, K3, P2,TPCL</t>
  </si>
  <si>
    <t>T2,K1,p4, TPCL</t>
  </si>
  <si>
    <t>K4, P4, TPCL</t>
  </si>
  <si>
    <t>114/QĐDS-ST
13/11/2012</t>
  </si>
  <si>
    <t>án phí
2.909</t>
  </si>
  <si>
    <t>13/QĐ-CCTHADS
18/9/2015</t>
  </si>
  <si>
    <t>74/QĐ-CCTHADS,  15/11/2010</t>
  </si>
  <si>
    <t>Trần Minh Đức</t>
  </si>
  <si>
    <t>án phí
7.281</t>
  </si>
  <si>
    <t>14/QĐ-CCTHADS
18/9/2015</t>
  </si>
  <si>
    <t>46/QĐ-CCTHADS,  05/02/2009</t>
  </si>
  <si>
    <t>Thái Thị Thu Loan</t>
  </si>
  <si>
    <t>ấp 2
xã Thường Phước 2
huyện Hồng Ngự</t>
  </si>
  <si>
    <t>án phí
2.271</t>
  </si>
  <si>
    <t>15/QĐ-CCTHADS
25/9/2015</t>
  </si>
  <si>
    <t>ấp Tân An, xã Tân Thành, Lai Vung</t>
  </si>
  <si>
    <t>AP 9.500</t>
  </si>
  <si>
    <t>01/QĐ-CCTHA
31/8/2015</t>
  </si>
  <si>
    <t>175/QĐ-CCTHA
09/10/2014</t>
  </si>
  <si>
    <t>81/2014/QĐST
22/9/2014
TAND Lai Vung</t>
  </si>
  <si>
    <t>Ngô Xuân Hải</t>
  </si>
  <si>
    <t>ấp Tân Khánh, Tân Thành, Lai Vung</t>
  </si>
  <si>
    <t>AP 3.350</t>
  </si>
  <si>
    <t>02/QĐ-CCTHA
31/8/2015</t>
  </si>
  <si>
    <t>717/QĐ-CCTHA
05/3/2015</t>
  </si>
  <si>
    <t>30/ST-HNGĐ
11/02/2015
TAND Lai Vung</t>
  </si>
  <si>
    <t>Nguyễn Văn Chuộng</t>
  </si>
  <si>
    <t>AP 2.800</t>
  </si>
  <si>
    <t>03/QĐ-CCTHA
31/8/2015</t>
  </si>
  <si>
    <t>1083/QĐ-CCTHA
05/8/2011</t>
  </si>
  <si>
    <t>57/2011/DSST
28/6/2011
TAND Lai Vung</t>
  </si>
  <si>
    <t>77/2015/QĐST-DS, ngày08/06/2015  của TAND huyện Lấp Vò</t>
  </si>
  <si>
    <t>201/2015/QĐST-DS, ngày 03/07/2015  của TAND huyện Lấp Vò</t>
  </si>
  <si>
    <t>19/2015/QĐST-DS, ngày03/07/2015  của TAND huyện Lấp Vò</t>
  </si>
  <si>
    <t>01/2011/HSST, ngày 20/01/2011  của TAND Cao Lãnh</t>
  </si>
  <si>
    <t>43/2006/DSPT, ngày 20/10/2006  của TAND tỉnh Đồng Tháp</t>
  </si>
  <si>
    <t>05/01/201504/08/2014  của TAND huyện Lấp Vò</t>
  </si>
  <si>
    <t>47/QĐ-THA 06/10/2006</t>
  </si>
  <si>
    <t>77/2010/QĐST-DS 14/6/2010 của TAND huyện Lấp Vò, tỉnh Đồng Tháp</t>
  </si>
  <si>
    <t>73/QĐCCTHADS           ,3/9/2015</t>
  </si>
  <si>
    <t>84/QĐCCTHA,11/9/2010</t>
  </si>
  <si>
    <t>65/QĐCCTHA,19/10/2010</t>
  </si>
  <si>
    <t>292/QĐCCTHA 14/3/2012</t>
  </si>
  <si>
    <t>76/QĐCCTHADS           ,3/9/2015</t>
  </si>
  <si>
    <t>03/HSST,10/01/2012 của TAND huyện Lấp Vò,tỉnh Đồng Tháp</t>
  </si>
  <si>
    <t>xã Định Yên huyện Lấp Vò tỉnh Đống Tháp</t>
  </si>
  <si>
    <t>51/HSST           24/12/2014 của TAND huyện Lấp Vò</t>
  </si>
  <si>
    <t xml:space="preserve"> xã Mỹ An Hưng A, huyện Lấp Vò, tỉnh Đồng Tháp</t>
  </si>
  <si>
    <t xml:space="preserve"> xã Hội An Đông, huyện Lấp Vò, tỉnh Đồng Tháp</t>
  </si>
  <si>
    <t>62/HSST 
 04/11/2014</t>
  </si>
  <si>
    <t>Tiền phạt 8.200</t>
  </si>
  <si>
    <t>53/HSST
20/2/1987</t>
  </si>
  <si>
    <t>Tên người phải 
thi hành án</t>
  </si>
  <si>
    <t xml:space="preserve">Địa chỉ 
của người phải thi hành án </t>
  </si>
  <si>
    <t>Nghĩa vụ thi hành án dân sự</t>
  </si>
  <si>
    <t>Có 
điều kiện</t>
  </si>
  <si>
    <t>Chưa có 
điều kiện</t>
  </si>
  <si>
    <t>Lý do 
chưa có 
điều kiện</t>
  </si>
  <si>
    <t>Đơn vị tính: 1.000 đồng</t>
  </si>
  <si>
    <t>30/QĐ-CCTHADS,  26/5/1989</t>
  </si>
  <si>
    <t>Lê Thị Y</t>
  </si>
  <si>
    <t>ấp Long Phước
xã Long Khánh A
huyện Hồng Ngự</t>
  </si>
  <si>
    <t>án phí
2.282</t>
  </si>
  <si>
    <t>08/QĐ-CCTHADS
18/9/2015</t>
  </si>
  <si>
    <t>91/QĐ-CCTHADS,  24/10/2014</t>
  </si>
  <si>
    <t>Lê Văn Đức</t>
  </si>
  <si>
    <t>án phí
5.797</t>
  </si>
  <si>
    <t>09/QĐ-CCTHADS
18/9/2015</t>
  </si>
  <si>
    <t>13/QĐ-CCTHADS,  25/9/2012</t>
  </si>
  <si>
    <t>150/HSPT
07/9/2010
Đồng Tháp</t>
  </si>
  <si>
    <t>Đỗ Thanh Hóa</t>
  </si>
  <si>
    <t>ấp Tân Bình Hạ, xã Tân Huề, TB, ĐT</t>
  </si>
  <si>
    <t>01/QĐ-CCTHA
13/10/2015</t>
  </si>
  <si>
    <t>08/QĐ-CCTHA, 10/5/1993</t>
  </si>
  <si>
    <t>19/HSST
23/3/1992
Đồng Tháp</t>
  </si>
  <si>
    <t>Trần Thị Tuyết Lành</t>
  </si>
  <si>
    <t>ấp Bình Định, xã Bình Thành, TB, ĐT</t>
  </si>
  <si>
    <t>TTSC: 45.000.000đ</t>
  </si>
  <si>
    <t>02/QĐ-CCTHA
13/10/2015</t>
  </si>
  <si>
    <t>38/QĐ-CCTHA, 03/10/2011</t>
  </si>
  <si>
    <t>39/HSST
08/6/2010
Thanh Bình</t>
  </si>
  <si>
    <t>Trần Quang Vĩnh
Trần Thị Bích Liễu</t>
  </si>
  <si>
    <t>AP: 8.771.700đ</t>
  </si>
  <si>
    <t>03/QĐ-CCTHA
13/10/2015</t>
  </si>
  <si>
    <t>879/QĐ-CCTHA, 22/8/2013</t>
  </si>
  <si>
    <t>03/DSST
18/7/2013
Thanh Bình</t>
  </si>
  <si>
    <t>01/QĐ-CCTHA
21/7/2015</t>
  </si>
  <si>
    <t>134/QĐ-CCTHA
12/6/2012</t>
  </si>
  <si>
    <t>28/HSST
20/4/2012
TP. Vĩnh Long, 
Vĩnh Long</t>
  </si>
  <si>
    <t>Phạm Châu Long</t>
  </si>
  <si>
    <t xml:space="preserve"> khóm Phú Mỹ,
TT.Cái Tàu Hạ,
  Châu Thành,  Đồng Tháp.</t>
  </si>
  <si>
    <t>AP: 5.200</t>
  </si>
  <si>
    <t>03/QĐ-CCTHA
21/7/2015</t>
  </si>
  <si>
    <t>140/QĐ-CCTHA
26/6/2012</t>
  </si>
  <si>
    <t>Lê Minh Trị</t>
  </si>
  <si>
    <t>AP: 2.350</t>
  </si>
  <si>
    <t>19/QĐ-CCTHA
03/8/2015</t>
  </si>
  <si>
    <t>52/QĐ-CCTHA
25/12/2013</t>
  </si>
  <si>
    <t>02/QĐ-CCTHA
29/7/2015</t>
  </si>
  <si>
    <t>577/QĐ-CCTHA
26/7/2012</t>
  </si>
  <si>
    <t>03/QĐ-CCTHA
29/7/2015</t>
  </si>
  <si>
    <t>145/QĐ-CCTHA
20/11/2012</t>
  </si>
  <si>
    <t>04/QĐ-CCTHA
29/7/2015</t>
  </si>
  <si>
    <t>94/QĐ-CCTHA
15/11/2011</t>
  </si>
  <si>
    <t>Số 101, Hùng Vương, P2, TPCL</t>
  </si>
  <si>
    <t>Trả cho xưởng 202 Cục Kỹ Thuật QK9 46.328</t>
  </si>
  <si>
    <t>273/QĐ-CCTHA, 24/09/2015</t>
  </si>
  <si>
    <t>400/QĐ-CCTHA, 17/10/2014</t>
  </si>
  <si>
    <t>01/QĐST-KDTM-11/01/2012</t>
  </si>
  <si>
    <t>Phạm Văn Rum</t>
  </si>
  <si>
    <t>Khóm 2, P2, TPCL</t>
  </si>
  <si>
    <t>AP DSST 1.107</t>
  </si>
  <si>
    <t>199/QĐ-CCTHA, 30/07/2015</t>
  </si>
  <si>
    <t>84/QĐ-CCTHA, 10/10/2011</t>
  </si>
  <si>
    <t>Võ Thị Vẹn</t>
  </si>
  <si>
    <t>Tổ 2, Khóm 1, P2, TPCL</t>
  </si>
  <si>
    <t>AP DSST 2.102</t>
  </si>
  <si>
    <t>231/QĐ-CCTHA, 30/07/2015</t>
  </si>
  <si>
    <t>1642/QĐ-CCTHA, 30/06/2014</t>
  </si>
  <si>
    <t>Nguyễn Thị Thủy Tiên</t>
  </si>
  <si>
    <t xml:space="preserve"> Khóm 1, P2, TPCL</t>
  </si>
  <si>
    <t>AP DSST 5.141</t>
  </si>
  <si>
    <t>198/QĐ-CCTHA, 30/07/2015</t>
  </si>
  <si>
    <t>1314/QĐ-CCTHA, 20/05/2015</t>
  </si>
  <si>
    <t>2.800.
 APDSST</t>
  </si>
  <si>
    <t xml:space="preserve">T19, ấp 1, Mỹ Trà, TPCL </t>
  </si>
  <si>
    <t>5.050.
 APDSST</t>
  </si>
  <si>
    <t>38.316.
 APDSST</t>
  </si>
  <si>
    <t xml:space="preserve">T4,ấp 3, Mỹ Trà, TPCL </t>
  </si>
  <si>
    <t>25.610.
 APDSST</t>
  </si>
  <si>
    <t>221/QĐ-CCTHA
08/11/2013</t>
  </si>
  <si>
    <t>13/QĐ-CCTHA
30/7/2015</t>
  </si>
  <si>
    <t>683/QĐ-CCTHA
18/9/2014</t>
  </si>
  <si>
    <t>177/QĐ-CCTHA
06/01/2012</t>
  </si>
  <si>
    <t>600/QĐ-CCTHA
03/8/2012</t>
  </si>
  <si>
    <t>16/QĐ-CCTHA
31/7/2015</t>
  </si>
  <si>
    <t>270/QĐ-CCTHA
26/8/2005</t>
  </si>
  <si>
    <t>19/QĐ-CCTHA
31/7/2015</t>
  </si>
  <si>
    <t>20/QĐ-CCTHA
31/7/2015</t>
  </si>
  <si>
    <t>10/QĐ-CCTHA
04/10/2010</t>
  </si>
  <si>
    <t>21/QĐ-CCTHA
31/7/2015</t>
  </si>
  <si>
    <t>139/QĐ-CCTHA
14/10/2013</t>
  </si>
  <si>
    <t>22/QĐ-CCTHA
31/7/2015</t>
  </si>
  <si>
    <t>09/QĐ-CCTHA
04/10/2010</t>
  </si>
  <si>
    <t>23/QĐ-CCTHA
31/7/2015</t>
  </si>
  <si>
    <t>678/QĐ-CCTHA
20/5/2015</t>
  </si>
  <si>
    <t>24/QĐ-CCTHA
31/7/2015</t>
  </si>
  <si>
    <t>677/QĐ-CCTHA
20/5/2015</t>
  </si>
  <si>
    <t>25/QĐ-CCTHA
31/7/2015</t>
  </si>
  <si>
    <t>372/QĐ-CCTHA
16/01/2015</t>
  </si>
  <si>
    <t>26/QĐ-CCTHA
31/7/2015</t>
  </si>
  <si>
    <t>825/QĐ-CCTHA
08/9/2011</t>
  </si>
  <si>
    <t>27/QĐ-CCTHA
31/7/2015</t>
  </si>
  <si>
    <t>430/QĐ-CCTHA
28/5/2012</t>
  </si>
  <si>
    <t>28/QĐ-CCTHA
31/7/2015</t>
  </si>
  <si>
    <t>600/QĐ-CCTHA
08/5/2015</t>
  </si>
  <si>
    <t>29/QĐ-CCTHA
31/7/2015</t>
  </si>
  <si>
    <t>602/QĐ-CCTHA
08/5/2015</t>
  </si>
  <si>
    <t>30/QĐ-CCTHA
31/7/2015</t>
  </si>
  <si>
    <t>584/QĐ-CCTHA
10/4/2014</t>
  </si>
  <si>
    <t>31/QĐ-CCTHA
31/7/2015</t>
  </si>
  <si>
    <t>14/QĐ-CCTHA
24/3/2003</t>
  </si>
  <si>
    <t>33/QĐ-CCTHA
31/7/2015</t>
  </si>
  <si>
    <t>681/QĐ-CCTHA
18/9/2012</t>
  </si>
  <si>
    <t>34/QĐ-CCTHA
31/7/2015</t>
  </si>
  <si>
    <t>706/QĐ-CCTHA
05/8/2013</t>
  </si>
  <si>
    <t>35/QĐ-CCTHA
31/7/2015</t>
  </si>
  <si>
    <t>441/QĐ-CCTHA
26/9/2013</t>
  </si>
  <si>
    <t>36/QĐ-CCTHA
31/7/2015</t>
  </si>
  <si>
    <t>17/QĐ-CCTHA
16/3/2004</t>
  </si>
  <si>
    <t>63/QĐ-CCTHA
31/7/2015</t>
  </si>
  <si>
    <t>1011/QĐ-CCTHA
13/8/2014</t>
  </si>
  <si>
    <t>65/QĐ-CCTHA
31/7/2015</t>
  </si>
  <si>
    <t>548/QĐ-CCTHA
13/6/2013</t>
  </si>
  <si>
    <t>66/QĐ-CCTHA
31/7/2015</t>
  </si>
  <si>
    <t>895/QĐ-CCTHA
04/7/2014</t>
  </si>
  <si>
    <t>67/QĐ-CCTHA
31/7/2015</t>
  </si>
  <si>
    <t>798/QĐ-CCTHA
16/6/2014</t>
  </si>
  <si>
    <t>68/QĐ-CCTHA
31/7/2015</t>
  </si>
  <si>
    <t>73/QĐ-CCTHA
23/9/2014</t>
  </si>
  <si>
    <t>69/QĐ-CCTHA
31/7/2015</t>
  </si>
  <si>
    <t>670/QĐ-CCTHA
12/9/2012</t>
  </si>
  <si>
    <t>75/QĐ-CCTHA
31/7/2015</t>
  </si>
  <si>
    <t>455/QĐ-CCTHA
06/5/2013</t>
  </si>
  <si>
    <t>76/QĐ-CCTHA
31/7/2015</t>
  </si>
  <si>
    <t>255/QĐ-CCTHA
16/02/2012</t>
  </si>
  <si>
    <t>80/QĐ-CCTHA, 
 24/8/2015</t>
  </si>
  <si>
    <t>904/QĐ-CCTHA 
04/8/2015</t>
  </si>
  <si>
    <t>81/QĐ-CCTHA
17/9/2015</t>
  </si>
  <si>
    <t>463/QĐ-CCTHA
02/7/2015</t>
  </si>
  <si>
    <t>82/QĐ-CCTHA
17/9/2015</t>
  </si>
  <si>
    <t>417/QĐ-CCTHA
17/4/2013</t>
  </si>
  <si>
    <t>83/QĐ-CCTHA
17/9/2015</t>
  </si>
  <si>
    <t>762/QĐ-CCTHA
11/6/2014</t>
  </si>
  <si>
    <t>49/QĐ-CCTHA
31/7/2015</t>
  </si>
  <si>
    <t>75/QĐ-CCTHA
07/11/2011</t>
  </si>
  <si>
    <t>48/QĐ-CCTHA
31/7/2015</t>
  </si>
  <si>
    <t>672/QĐ-CCTHA
14/9/2012</t>
  </si>
  <si>
    <t>47/QĐ-CCTHA
31/7/2015</t>
  </si>
  <si>
    <t>567/QĐ-CCTHA
02/4/2014</t>
  </si>
  <si>
    <t>46/QĐ-CCTHA
31/7/2015</t>
  </si>
  <si>
    <t>489/QĐ-CCTHA
16/7/2008</t>
  </si>
  <si>
    <t>44/QĐ-CCTHA
31/7/2015</t>
  </si>
  <si>
    <t>421/QĐ-CCTHA
22/4/2013</t>
  </si>
  <si>
    <t>43/QĐ-CCTHA
31/7/2015</t>
  </si>
  <si>
    <t>602/QĐ-CCTHA
03/8/2012</t>
  </si>
  <si>
    <t>42/QĐ-CCTHA
31/7/2015</t>
  </si>
  <si>
    <t>377/QĐ-CCTHA
02/03/2011</t>
  </si>
  <si>
    <t>41/QĐ-CCTHA
31/7/2015</t>
  </si>
  <si>
    <t>70/QĐ-CCTHA
30/7/2015</t>
  </si>
  <si>
    <t>434/QĐ-CCTHA
06/12/2012</t>
  </si>
  <si>
    <t xml:space="preserve">70/2012/HNGĐ-ST
18/10/2012
</t>
  </si>
  <si>
    <t>Huỳnh Khắc Nhu + Cúc</t>
  </si>
  <si>
    <t>227/QĐ-CCTHA
31/7/2015</t>
  </si>
  <si>
    <t>1428/QĐ-CCTHA
26/01/2007</t>
  </si>
  <si>
    <t>173/QĐST-DS
19/12/2006</t>
  </si>
  <si>
    <t>228/QĐ-CCTHA
31/7/2015</t>
  </si>
  <si>
    <t>1456/QĐ-CCTHA
09/10/2010</t>
  </si>
  <si>
    <t>80/QĐST-DS
08/6/2010</t>
  </si>
  <si>
    <t>229/QĐ-CCTHA
31/7/2015</t>
  </si>
  <si>
    <t>93/QĐ-CCTHA
16/9/2010</t>
  </si>
  <si>
    <t>75/QĐST-DS
20/7/2010</t>
  </si>
  <si>
    <t>Lương Ngọc Long Trung</t>
  </si>
  <si>
    <t>42/QĐ-CCTHA
30/7/2015</t>
  </si>
  <si>
    <t>93/QĐ-CCTHA
01/10/2013</t>
  </si>
  <si>
    <t>79/2013/QĐST-DS
22/8/2013</t>
  </si>
  <si>
    <t>Trần Văn Ba</t>
  </si>
  <si>
    <t>Nộp án phí số tiền 1.720đ</t>
  </si>
  <si>
    <t>Nộp án phí số tiền 657đ</t>
  </si>
  <si>
    <t>Nộp áp phí số tiền 8.817đ</t>
  </si>
  <si>
    <t>Nộp án phí số tiền 2.833đ</t>
  </si>
  <si>
    <t>Nộp án phí số tiền 1.750đ</t>
  </si>
  <si>
    <t>Nộp án phí số tiền 599đ</t>
  </si>
  <si>
    <t>Nộp án phí số tiền 400đ</t>
  </si>
  <si>
    <t>Nộp án phí số tiền 200đ</t>
  </si>
  <si>
    <t>Nộp án phí số tiền 1.400đ</t>
  </si>
  <si>
    <t>Nộp án phí, phạt sung công số tiền 
10.200đ</t>
  </si>
  <si>
    <t>Nộp án phí và sung công số tiền 5.390đ</t>
  </si>
  <si>
    <t>Nộp án phí và sung công số tiền 15.200đ</t>
  </si>
  <si>
    <t>Nộp án phí số tiền 3.510đ</t>
  </si>
  <si>
    <t>Nộp án phí số tiền 12.919đ</t>
  </si>
  <si>
    <t>Nộp án phí số tiền 5.545đ</t>
  </si>
  <si>
    <t>Nộp án phí số tiền 2.730đ</t>
  </si>
  <si>
    <t>Nộp án phí số tiền  14.181đ</t>
  </si>
  <si>
    <t>Nộp án phí số tiền 4.787đ</t>
  </si>
  <si>
    <t xml:space="preserve">Nguyễn Văn Phất
</t>
  </si>
  <si>
    <t>Nộp án phí số tiền 3.7chi vàng</t>
  </si>
  <si>
    <t>Nộp án phí số tiền 471đ</t>
  </si>
  <si>
    <t>ấp 1 xã An Bình B, thị xã Hồng Ngự</t>
  </si>
  <si>
    <t>TH: 19,9 chỉ vàng tương đương 49.750đ</t>
  </si>
  <si>
    <t>TH: 290.000đ</t>
  </si>
  <si>
    <t>Trịnh Hữu Thanh Võ Thị Lệ</t>
  </si>
  <si>
    <t>TH: 507.500đ</t>
  </si>
  <si>
    <t>TH: 22 lượng vàng tương đương  550.000đ</t>
  </si>
  <si>
    <t>Nộp án phí số tiền 875đ</t>
  </si>
  <si>
    <t>Nộp án phí số tiền 55.181đ</t>
  </si>
  <si>
    <t>Nộp án phí số tiền 550đ</t>
  </si>
  <si>
    <t>Nộp án phí số tiền 2.840đ</t>
  </si>
  <si>
    <t xml:space="preserve">Đỗ Văn Tý
</t>
  </si>
  <si>
    <t>Nộp án phí số tiền 1.785đ</t>
  </si>
  <si>
    <t>1204/QĐ-CCTHA
26/7/2011</t>
  </si>
  <si>
    <t>42/DS-ST
26/5/2011
TAND HCL</t>
  </si>
  <si>
    <t>AP: 782</t>
  </si>
  <si>
    <t>52/QĐ-CCTHA
14/9/2015</t>
  </si>
  <si>
    <t>230/QĐ-CCTHA
06/01/2012</t>
  </si>
  <si>
    <t>Lê Văn Thưa+ Hạnh</t>
  </si>
  <si>
    <t>AP: 5.562</t>
  </si>
  <si>
    <t>53/QĐ-CCTHA
14/9/2015</t>
  </si>
  <si>
    <t>1216/QĐ-CCTHA
27/7/2012</t>
  </si>
  <si>
    <t>50/DS-ST
 13/6/2011
TAND HCL</t>
  </si>
  <si>
    <t>AP: 3.480</t>
  </si>
  <si>
    <t>54/QĐ-CCTHA
14/9/2015</t>
  </si>
  <si>
    <t>1205/QĐ-CCTHA
26/7/2011</t>
  </si>
  <si>
    <t>43/DS-ST 
26/5/2011
TAND HCL</t>
  </si>
  <si>
    <t xml:space="preserve">Nguyễn Kim Chi </t>
  </si>
  <si>
    <t xml:space="preserve">TT Mỹ Thọ, huyện Cao Lãnh, tỉnh Đồng Tháp </t>
  </si>
  <si>
    <t xml:space="preserve">AP: 250 </t>
  </si>
  <si>
    <t>55/QĐ-CCTHA
14/9/2015</t>
  </si>
  <si>
    <t>26/QĐ-CCTHA
23/9/2014</t>
  </si>
  <si>
    <t>20/DS-ST 
12/6/2014
TAND HCL</t>
  </si>
  <si>
    <t>AP: 1.050</t>
  </si>
  <si>
    <t>56/QĐ-CCTHA
14/9/2015</t>
  </si>
  <si>
    <t>30/QĐ-CCTHA
24/9/2014</t>
  </si>
  <si>
    <t>21/DS-ST
12/6/2014
TAND HCL</t>
  </si>
  <si>
    <t>Phạm Thanh Hải Em+Quang</t>
  </si>
  <si>
    <t xml:space="preserve">ấp 5, xã Gáo Giồng, huyện Cao Lãnh, tỉnh Đồng Tháp </t>
  </si>
  <si>
    <t>AP: 8.941</t>
  </si>
  <si>
    <t>57/QĐ-CCTHA
24/9/2015</t>
  </si>
  <si>
    <t>836/QĐ-CCTHA
30/01/2015</t>
  </si>
  <si>
    <t>Trần Kim Kiều</t>
  </si>
  <si>
    <t>APDSST 8.624</t>
  </si>
  <si>
    <t>Dương Thị Thổ Tư, ông Nguyễn Văn Chánh</t>
  </si>
  <si>
    <t>Cùng đ/c 668, ấp Phú Long, xã Tân Phú Đông, Tp Sa Đéc</t>
  </si>
  <si>
    <t>Đoàn Văn Ba+ Lê Thị Bảy</t>
  </si>
  <si>
    <t xml:space="preserve"> 332, ấp Phú Thành, xã Tân Phú Đông, TP Sa Đéc</t>
  </si>
  <si>
    <t>Liên đới trả ông Nguyễn Văn Bo 86.110</t>
  </si>
  <si>
    <t>ngụ tại 332, ấp Phú Thành, xã Tân Phú Đông, TP Sa Đéc</t>
  </si>
  <si>
    <t>Liên đới nộp 3.305 APDSST</t>
  </si>
  <si>
    <t>Nguyễn Thị Miễn</t>
  </si>
  <si>
    <t>61/8, khóm 3, phường 2, thành phố Sa Đéc.</t>
  </si>
  <si>
    <t>Nộp 10.290 tiền thu lợi bất chính</t>
  </si>
  <si>
    <t xml:space="preserve">ấp 1, xã Bình Tấn, huyện Thanh Bình, tỉnh Đồng Tháp
</t>
  </si>
  <si>
    <t>AP HSST: 200.000đ
TTSC: 6.333.000đ</t>
  </si>
  <si>
    <t>78/QĐ-CCTHA, 17/10/2014</t>
  </si>
  <si>
    <t>ấp Tân Bình Hạ, xã Tân Huề, Thanh Bình, Đồng Tháp</t>
  </si>
  <si>
    <t>AP HSST: Đel nộp 200.000đ
Đel, Giang nộp 9.625.000đ tiền TTSC</t>
  </si>
  <si>
    <t>02/QĐ-CCTHA
14/8/2015</t>
  </si>
  <si>
    <t>95/QĐ-CCTHA, 09/11/2011</t>
  </si>
  <si>
    <t>Tùng trú tại ấp Tân Mỹ, xã Tân Phú Trung, huyện CT-ĐT
Thanh trú tại ấp Tây, xã Tân Bình, huyện Cthâu Thành-ĐT
Hiệp trú tại ấp Phú An, xã Tân Bình, huyện Châu Thành-ĐT
Loan trú tại ấp Phú Bình, xã Phú Long, huyện Châu Thành-ĐT</t>
  </si>
  <si>
    <t>Tùng 3000tiền phạt, 2812 tịch thu;
Thanh  3000 tiền phạt,  2812 tịch thu
Thanh 3000 tiền phạt, 2812 tịch thu
Loan 3000 tiền phạt, 2812 tịch thu</t>
  </si>
  <si>
    <t>31/QĐ-CCTHA
05/8/2015</t>
  </si>
  <si>
    <t>439/QĐ-CCTHA
25/3/2011</t>
  </si>
  <si>
    <t xml:space="preserve">Nguyễn Mộng Linh
</t>
  </si>
  <si>
    <t>Khóm Phú Mỹ Thành, thị trấn Cái Tàu Hạ, Châu Thành-ĐT</t>
  </si>
  <si>
    <t xml:space="preserve"> 50.000đ APHSST 20.000. tiền phạt</t>
  </si>
  <si>
    <t>29/QĐ-CCTHA
4/8/2015</t>
  </si>
  <si>
    <t>112/QĐ-CCTHA
27/02/2015</t>
  </si>
  <si>
    <t>227/HSST
15/12/1999
tỉnh Tiền Giang</t>
  </si>
  <si>
    <t xml:space="preserve">Dương Thanh Thảo
Trần Thị Cẩm Thúy
</t>
  </si>
  <si>
    <t>ấp Phú Nhuận, xã Tân Nhuận 
Đông Châu Thành-ĐT.
ấp Tân Hưng. Xã Tân Hòa, TP Vĩnh Long, tỉnh Vĩnh Long.</t>
  </si>
  <si>
    <t>Thảo  200 APHSST
 2200 AP DSST
Thúy: 200AP HSST</t>
  </si>
  <si>
    <t>28/QĐ-CCTHA
4/8/2015</t>
  </si>
  <si>
    <t>128/QĐ-CCTHA
24/3/2015</t>
  </si>
  <si>
    <t>01/HSST
7/01/2015
TAND 
Châu Thành-ĐT</t>
  </si>
  <si>
    <t>Đỗ Thu Cúc
Phạm Thị Bé Sáu</t>
  </si>
  <si>
    <t>ấp Tân Mỹ, xã Tân Phú Trung,
huyện Châu Thành -ĐT</t>
  </si>
  <si>
    <t>923/HSPT
05/9/2013
TPT-TANDTC-TPHCM</t>
  </si>
  <si>
    <t>Phan Thanh Phương
Lê Thanh Tuyền, 
Lương Ngọc Trọng</t>
  </si>
  <si>
    <t>ấp Phú An, An Phú Thuận
Châu Thành, ĐT
ấp 1, xã Mỹ Tân, TPCL, ĐT</t>
  </si>
  <si>
    <t>05/QĐ-CTHADS
30/9/2015</t>
  </si>
  <si>
    <t>25/QĐ-CTHA
26/10/2010</t>
  </si>
  <si>
    <t>14/QD9ST-KDTM
07/10/2010
TAND-ĐT</t>
  </si>
  <si>
    <t>Võ  Thanh Tâm</t>
  </si>
  <si>
    <t xml:space="preserve">ấp Dinh Bà, xã Tân Hộ Cơ, huyện Tân Hồng
</t>
  </si>
  <si>
    <t>BTTH 8.750</t>
  </si>
  <si>
    <t>Trần Văn Khiêm</t>
  </si>
  <si>
    <t>Án phí 925</t>
  </si>
  <si>
    <t>Nguyễn Thị Măng</t>
  </si>
  <si>
    <t>Án phí 1.150</t>
  </si>
  <si>
    <t>Nguyễn Văn Hào</t>
  </si>
  <si>
    <t>Án phí 13.177</t>
  </si>
  <si>
    <t>04/DS-ST
26/3/2014
TAND thị xã Hồng Ngự</t>
  </si>
  <si>
    <t>Bùi Văn Tưng</t>
  </si>
  <si>
    <t>Nguyễn Thái Tự</t>
  </si>
  <si>
    <t>Th: 90.000</t>
  </si>
  <si>
    <t>Án phí: 2.250</t>
  </si>
  <si>
    <t>Nguyễn Văn Hên</t>
  </si>
  <si>
    <t>Án phí: 1.000</t>
  </si>
  <si>
    <t>459/QĐ-CCTHA
31/3/2015</t>
  </si>
  <si>
    <t>Mạc Thị Minh
Nguyễn Văn Quang</t>
  </si>
  <si>
    <t>Dương Thành Công 
Huỳnh Ngọc Thúy</t>
  </si>
  <si>
    <t xml:space="preserve"> 53/QĐ-CCTHA 25/9/2015</t>
  </si>
  <si>
    <t>370/QĐ-CCTHA 05/02/2015</t>
  </si>
  <si>
    <t>Lê Hữu Nhân</t>
  </si>
  <si>
    <t>A29, khóm Hòa Khánh, phường 2, thành phố Sa Đéc</t>
  </si>
  <si>
    <t>Án phí 440</t>
  </si>
  <si>
    <t>Huỳnh Kim Duẫn</t>
  </si>
  <si>
    <t>21, Nguyễn Huệ, khóm 2, phường 2, thành phố Sa Đéc</t>
  </si>
  <si>
    <t>Án phí 8228</t>
  </si>
  <si>
    <t>Án phí 400</t>
  </si>
  <si>
    <t>Lê Hữu Nhân, Đỗ Hiền Nhân</t>
  </si>
  <si>
    <t>Lê Hữu Nhân đ/c:A29, khóm Hòa Khánh, phường 2, thành phố Sa Đéc;  Đỗ Hiền Nhân, đ/c 377/3B, khóm 2, phường 2 Tp Sa Đéc</t>
  </si>
  <si>
    <t xml:space="preserve"> Đỗ Hiền Nhân nộp án phí 200 ; Đỗ Hiền Nhân và Lê Hữu Nhân liên đới nộp án phí DSST 200</t>
  </si>
  <si>
    <t>Nguyễn Minh Tâm</t>
  </si>
  <si>
    <t>04, khóm Sa Nhiên, phường Tân Quy Đông, Tp Sa Đéc</t>
  </si>
  <si>
    <t>Nguyễn Văn Năm</t>
  </si>
  <si>
    <t>Án phí 1257</t>
  </si>
  <si>
    <t>187//2013/HSPT, 
ngày  21/6/2013 
TAND - ĐT</t>
  </si>
  <si>
    <t>04//2015/HNGĐ-ST, 
 03/3/2015, TAND
 huyện Hồng Ngự</t>
  </si>
  <si>
    <t>07//2014/HSST, 
  20/1/2014, 
TAND - ĐT</t>
  </si>
  <si>
    <t>09/HSST, 
  26/5/1989 TAND 
huyện Hồng Ngự</t>
  </si>
  <si>
    <t>22//2014/DSST, 
  25/7/2014 TAND
 huyện Hồng Ngự</t>
  </si>
  <si>
    <t>13//2012/QĐ-PT, 
  16/4/2012
TAND - ĐT</t>
  </si>
  <si>
    <t>20//2014/QĐ-PT, 
  12/8/2014, 
TAND - ĐT</t>
  </si>
  <si>
    <t>1013//2013/HSPT, 
  03/10/2013 TAND
 Tối cao-TPHCM</t>
  </si>
  <si>
    <t>17//2014/HSST, 
  18/01/2012
TAND TP Sa Đéc,ĐT</t>
  </si>
  <si>
    <t>135//2010/DSPT, 
  14/5/2010
TAND tỉnh Đồng Tháp</t>
  </si>
  <si>
    <t>99/2008/HSST, 
  02/12/2008
TAND tỉnh Long An</t>
  </si>
  <si>
    <t>04//2012/HSST,   18/01/2012 TAND
 huyện Hồng Ngự</t>
  </si>
  <si>
    <t>20//2014/HSST, 
  01/4/2014 TAND 
huyện Gò Dầu,TN</t>
  </si>
  <si>
    <t>37/HNGĐ-PT, 
  16/11/2009
TAND -ĐT</t>
  </si>
  <si>
    <t>08//2012/QĐDS-PT
  09/3/2012
TAND - ĐT</t>
  </si>
  <si>
    <t>04//2012/HSST, 
  18/01/2012 TAND 
huyện Hồng Ngự, ĐT</t>
  </si>
  <si>
    <t>06//2012/HSST, 
  19/01/2012 TAND 
huyện Hồng Ngự, ĐT</t>
  </si>
  <si>
    <t>85/2012/QĐST-HNGĐ, 
  19/12/2012 TAND
 huyện Hồng Ngự, ĐT</t>
  </si>
  <si>
    <t>02/2014/QĐST-DS  02/01/2014, TAND huyện Tam Nông, ĐT</t>
  </si>
  <si>
    <t>255/HSST
27/11/2014 
TANDN thành phố Vũng Tàu</t>
  </si>
  <si>
    <t>45/1998/HSST, 02/05/1998 TAND- ĐT</t>
  </si>
  <si>
    <t>19/2015/QĐST-DS 12/03/2015  TAND huyện Tam Nông - ĐT</t>
  </si>
  <si>
    <t>25/2010/HSST, 16/12/2010  TAND huyện Tam Nông, ĐT</t>
  </si>
  <si>
    <t>298/2014/QĐ-CTHADS,  10/2/2014</t>
  </si>
  <si>
    <t>748/QĐ-CCTHA
15/01/2015</t>
  </si>
  <si>
    <t>306/QĐ-CCTHA
30/10/2014</t>
  </si>
  <si>
    <t>30/DSST 
12/3/2014 TAND 
huyện Tháp Mười</t>
  </si>
  <si>
    <t>14/HSST 
25/02/2014 TAND 
huyện Tháp Mười</t>
  </si>
  <si>
    <t>12/HSST
 24/02/2014 TAND 
huyện Tháp Mười</t>
  </si>
  <si>
    <t>41/HNST
 07/10/2014 TAND 
huyện Tháp Mười</t>
  </si>
  <si>
    <t>199/DSST 
13/11/2014 TAND 
huyện Tháp Mười</t>
  </si>
  <si>
    <t>110/DSST
 19/6/2015 TAND 
huyện Tháp Mười</t>
  </si>
  <si>
    <t>120/DSST 
30/6/2015 TAND 
huyện Tháp Mười</t>
  </si>
  <si>
    <t>122/DSST
 01/7/2015 TAND 
huyện Tháp Mười</t>
  </si>
  <si>
    <t>128/DSST
 10/7/2015 TAND 
huyện Tháp Mười</t>
  </si>
  <si>
    <t>30/DSST
 30/7/2014 TAND 
huyện Tháp Mười</t>
  </si>
  <si>
    <t>40/DSST 
08/9/2014 TAND 
huyện Tháp Mười</t>
  </si>
  <si>
    <t>116/DSST 
26/6/2015 TAND 
huyện Tháp Mười</t>
  </si>
  <si>
    <t>12/DSST 
01/7/2015 TAND 
huyện Tháp Mười</t>
  </si>
  <si>
    <t>132/DSST
 17/7/2015 TAND 
huyện Tháp Mười</t>
  </si>
  <si>
    <t>53/DSST
 04/3/2015 TAND 
huyện Tháp Mười</t>
  </si>
  <si>
    <t>142/DSST 
29/7/2015 TAND 
huyện Tháp Mười</t>
  </si>
  <si>
    <t>143/DSST 
29/7/2015 TAND 
huyện Tháp Mười</t>
  </si>
  <si>
    <t>147/DSST 
31/7/2015 TAND 
huyện Tháp Mười</t>
  </si>
  <si>
    <t>113/DSST
 23/6/2015 TAND 
huyện Tháp Mười</t>
  </si>
  <si>
    <t>130/DSST 
16/7/2015 TAND 
huyện Tháp Mười</t>
  </si>
  <si>
    <t>112/DSST
 23/6/2015 TAND 
huyện Tháp Mười</t>
  </si>
  <si>
    <t>29/DSST 
05/6/2014 TAND 
huyện Tháp Mười</t>
  </si>
  <si>
    <t>221/DSST 
18/12/2014 TAND 
huyện Tháp Mười</t>
  </si>
  <si>
    <t>95/DSST 
15/5/2015 TAND 
huyện Tháp Mười</t>
  </si>
  <si>
    <t>201/DSST 
18/11/2014 TAND 
huyện Tháp Mười</t>
  </si>
  <si>
    <t>205/DSST
 28/11/2014 TAND 
huyện Tháp Mười</t>
  </si>
  <si>
    <t>206/DSST
 28/11/2014 TAND 
huyện Tháp Mười</t>
  </si>
  <si>
    <t>202/DSST 
27/11/2014 TAND 
huyện Tháp Mười</t>
  </si>
  <si>
    <t>203/DSST 
27/11/2014 TAND 
huyện Tháp Mười</t>
  </si>
  <si>
    <t>98/DSST
 01/6/2015 TAND 
huyện Tháp Mười</t>
  </si>
  <si>
    <t>07/KDTM-ST 01/11/2014 TAND 
huyện Tháp Mười</t>
  </si>
  <si>
    <t>35/DSST
 20/01/2015 TAND 
huyện Tháp Mười</t>
  </si>
  <si>
    <t>01/KDTM-ST 21/01/2015 TAND 
huyện Tháp Mười</t>
  </si>
  <si>
    <t>63/DSST
 03/4/2015 TAND 
huyện Tháp Mười</t>
  </si>
  <si>
    <t>44/DSST 
04/02/2015 TAND 
huyện Tháp Mười</t>
  </si>
  <si>
    <t>52/DSST
 02/3/2015 TAND 
huyện Tháp Mười</t>
  </si>
  <si>
    <t>223/DSST 
19/12/2014 TAND 
huyện Tháp Mười</t>
  </si>
  <si>
    <t>06/KDTM-ST 28/8/2014 TAND 
huyện Tháp Mười</t>
  </si>
  <si>
    <t>20/HNGĐ-ST 15/7/2014 TAND 
huyện Tháp Mười</t>
  </si>
  <si>
    <t>186/DSST
 30/9/2014 TAND 
huyện Tháp Mười</t>
  </si>
  <si>
    <t>92/DSST 
24/4/2015 TAND 
huyện Tháp Mười</t>
  </si>
  <si>
    <t>94/DSST 
21/11/2013 TAND 
huyện Tháp Mười</t>
  </si>
  <si>
    <t>64/DSST
 03/4/2015 TAND 
huyện Tháp Mười</t>
  </si>
  <si>
    <t>03/KDTM-ST 01/7/2014 TAND 
huyện Tháp Mười</t>
  </si>
  <si>
    <t>04/KDTM-ST 10/4/2014 TAND 
huyện Tháp Mười</t>
  </si>
  <si>
    <t>02/KDTM-ST 10/4/2014 TAND 
huyện Tháp Mười</t>
  </si>
  <si>
    <t>01/QĐKDTM-ST 16/01/2012 TAND 
huyện Tháp Mười</t>
  </si>
  <si>
    <t>31/HSST
29/01/2013
 Q Tân Bình,
 TP HCM</t>
  </si>
  <si>
    <t>20/HNGĐ-ST
21/9/2011</t>
  </si>
  <si>
    <t>161/ST
17/6/2011</t>
  </si>
  <si>
    <t>1202/QĐ-CCTHA
08/7/2011</t>
  </si>
  <si>
    <t>41/DSST
30/8/2011</t>
  </si>
  <si>
    <t>459/QĐ-CCTHA
04/01/11</t>
  </si>
  <si>
    <t>548/QĐ-CCTHA
18/11/2014</t>
  </si>
  <si>
    <t>51/2015/QĐST
7/5/2015</t>
  </si>
  <si>
    <t>1383/QĐ-CCTHA
1/6/2015</t>
  </si>
  <si>
    <t>51/2015/QDDS
7/5/2015</t>
  </si>
  <si>
    <t>617/QĐ-CCTHA
11/01/2013</t>
  </si>
  <si>
    <t>349/HSST
16/8/2014
Dĩ An, Bình Dương</t>
  </si>
  <si>
    <t>60/QĐ-CCTHA
21/8/2015</t>
  </si>
  <si>
    <t>59/QĐ-CCTHA
21/8/2015</t>
  </si>
  <si>
    <t>61/QĐ-CCTHA
21/8/2015</t>
  </si>
  <si>
    <t>62/QĐ-CCTHA
21/8/2015</t>
  </si>
  <si>
    <t>40/1998/HSST 16/11/1998  
TAND TX Sa Đéc</t>
  </si>
  <si>
    <t>72/2012/DSST 03/5/2012  TAND
 Quận 5, TPHCM</t>
  </si>
  <si>
    <t>288/QĐ-CCTHA
10/11/2011</t>
  </si>
  <si>
    <t>43/2013/QĐST-DS, ngày 23/05/2013  của TAND huyện Lấp Vò</t>
  </si>
  <si>
    <t>67/2013/HSST, ngày 04/08/2013  của TAND Quận 12-TPHCM</t>
  </si>
  <si>
    <t>457/QĐ-CCTHA
4/3/2009</t>
  </si>
  <si>
    <t>34/QĐDS-ST
24/2/2014 của TAND huyện Lấp Vò, tỉnh Đồng Tháp</t>
  </si>
  <si>
    <t>633/QĐCCTHA
03/3/2014</t>
  </si>
  <si>
    <t>3074/HSPT
14/12/2000</t>
  </si>
  <si>
    <t>320/QĐCCTHA
28/3/2012</t>
  </si>
  <si>
    <t>253/QĐCCTHADS
11/3/2013</t>
  </si>
  <si>
    <t>398/QĐCCTHA
20/12/2013</t>
  </si>
  <si>
    <t>93/QĐCCTHA
19/2/2001</t>
  </si>
  <si>
    <t>235/QĐCCTHA
7/11/2014</t>
  </si>
  <si>
    <t>263/QĐ-CCTHA
17/11/2014</t>
  </si>
  <si>
    <t>570/QĐ-CCTHA
10/2/2014</t>
  </si>
  <si>
    <t>497/QĐ-CCTHA
14/6/2013</t>
  </si>
  <si>
    <t>55/QĐ-CCTHA
8/10/2012</t>
  </si>
  <si>
    <t>562/QĐ-CCTHA
20/5/2008</t>
  </si>
  <si>
    <t>463/QĐ-CCTHA
6/6/2013</t>
  </si>
  <si>
    <t>1184/QĐ-CCTHA
15/7/2015</t>
  </si>
  <si>
    <t>06/QĐ-CCTHA
3/10/2007</t>
  </si>
  <si>
    <t>185/QĐ-CCTHA
15/10/2013</t>
  </si>
  <si>
    <t>361/QĐ-CCTHA
9/5/2011</t>
  </si>
  <si>
    <t>80/QĐ-CCTHA
1/11/2010</t>
  </si>
  <si>
    <t>343/QĐ-CCTHA
6/12/2013</t>
  </si>
  <si>
    <t>1132/QĐ-CCTHA    
23/6/2015</t>
  </si>
  <si>
    <t>1110/QĐ-CCTHA
17/6/2015</t>
  </si>
  <si>
    <t xml:space="preserve">K4, P11,  TPCL </t>
  </si>
  <si>
    <t xml:space="preserve">T39, K4, P11, TPCL </t>
  </si>
  <si>
    <t xml:space="preserve">Số 69, K5, P11, TPCL </t>
  </si>
  <si>
    <t>BT: 105.300</t>
  </si>
  <si>
    <t>28/QĐ-CCTHA 20/8/2015</t>
  </si>
  <si>
    <t>1379/QĐ-CCTHA 06/7/2015</t>
  </si>
  <si>
    <t>SC: 5.277</t>
  </si>
  <si>
    <t xml:space="preserve"> 85/QĐ-CCTHA
25/9/2015</t>
  </si>
  <si>
    <t>278/QĐ-CCTHA
36/6/2004</t>
  </si>
  <si>
    <t>Khóm 5, thị trấn Tràm Chim, huyện Tam N ông, tỉnh Đồng Tháp</t>
  </si>
  <si>
    <t>18</t>
  </si>
  <si>
    <t>Khóm 3, thị trấn Tràm Chim, huyện Tam N ông, tỉnh Đồng Tháp</t>
  </si>
  <si>
    <t>án phí 6.875</t>
  </si>
  <si>
    <t>19</t>
  </si>
  <si>
    <t>20</t>
  </si>
  <si>
    <t>án phí 5.119</t>
  </si>
  <si>
    <t>21</t>
  </si>
  <si>
    <t>án phí 5.000 tiên sung công 449.215</t>
  </si>
  <si>
    <t>22</t>
  </si>
  <si>
    <t>Ấp 3, xã Hòa Bình, huyện Tam Nông, tỉnh Đồng Tháp</t>
  </si>
  <si>
    <t>án phí 4.200</t>
  </si>
  <si>
    <t>23</t>
  </si>
  <si>
    <t>án phí 2.945</t>
  </si>
  <si>
    <t>24</t>
  </si>
  <si>
    <t>Liên đới trả cho bà Nguyễn Thị Bé Nhỏ số tiền 47.600.000đ</t>
  </si>
  <si>
    <t>68/QĐ-CCTHA
07/8/2015</t>
  </si>
  <si>
    <t>430/QĐ-CCTHA
21/4/2015</t>
  </si>
  <si>
    <t>Mai Văn Tùng
Nguyễn Văn Thanh
Trần Văn Hiệp
Đặng Ngọc Loan</t>
  </si>
  <si>
    <t>Nguyễn Thị Kim Chung</t>
  </si>
  <si>
    <t>167/QĐ-CCTHA-31/7/2015</t>
  </si>
  <si>
    <t>Đặng Thị Thu</t>
  </si>
  <si>
    <t>150/QĐ-CCTHA-31/7/2015</t>
  </si>
  <si>
    <t>Lê Thị Thanh</t>
  </si>
  <si>
    <t>162/QĐ-CCTHA-31/7/2015</t>
  </si>
  <si>
    <t>TỔNG CỘNG</t>
  </si>
  <si>
    <t>TP Cao Lãnh</t>
  </si>
  <si>
    <t>Nguyễn Minh Luân</t>
  </si>
  <si>
    <t>156/QĐ-CCTHA-31/7/2015</t>
  </si>
  <si>
    <t xml:space="preserve">120/2014/QĐST-DS
28/8/2014 </t>
  </si>
  <si>
    <t xml:space="preserve">662/QĐ-CCTHA
02/02/2012 </t>
  </si>
  <si>
    <t xml:space="preserve">399/2011/DS-PT
 29/12/2011 </t>
  </si>
  <si>
    <t xml:space="preserve">Công Ty TNHH
 Thạnh Hưng Phú </t>
  </si>
  <si>
    <t>S 443, Phạm Hữu Lầu, p6</t>
  </si>
  <si>
    <t xml:space="preserve">268/QĐ-THA
22/10/2007 </t>
  </si>
  <si>
    <t xml:space="preserve">564/2005/DS-PT 
19/12/2005 </t>
  </si>
  <si>
    <t>Đinh Thị Huyền Trân</t>
  </si>
  <si>
    <t>T27, k4, p6</t>
  </si>
  <si>
    <t xml:space="preserve">1742/QĐ-CCTHA 
21/7/2014 </t>
  </si>
  <si>
    <t xml:space="preserve">33/2014/ST-DS
16/6/2014 </t>
  </si>
  <si>
    <t>Đoàn Nhật Phúc</t>
  </si>
  <si>
    <t>S878/1, T52, k5, p6</t>
  </si>
  <si>
    <t xml:space="preserve">811/QĐ-CCTHA
02/3/2012 </t>
  </si>
  <si>
    <t xml:space="preserve">36/2012/QĐST-DS
28/02/2012 </t>
  </si>
  <si>
    <t>Thái Thị Ngọc Yến</t>
  </si>
  <si>
    <t>742012/HSST
28/9/2013</t>
  </si>
  <si>
    <t>Đào Thị Cúc</t>
  </si>
  <si>
    <t>Trà Quốc An + Trang</t>
  </si>
  <si>
    <t>55/QĐ-CCTHA
30/7/2015</t>
  </si>
  <si>
    <t>892/QĐ-CCTHA
21/3/2011</t>
  </si>
  <si>
    <t>38/2011/DSPT
08/02/2011</t>
  </si>
  <si>
    <t>54/QĐ-CCTHA
30/7/2015</t>
  </si>
  <si>
    <t>858/QĐ-CCTHA
08/3/2011</t>
  </si>
  <si>
    <t>04/2011/DSST
26/01/2011</t>
  </si>
  <si>
    <t xml:space="preserve">Trà Quốc An </t>
  </si>
  <si>
    <t>53/QĐ-CCTHA
30/7/2015</t>
  </si>
  <si>
    <t>929/QĐ-CCTHA
30/3/2011</t>
  </si>
  <si>
    <t>07/2011/DSST
27/01/2011</t>
  </si>
  <si>
    <t>52/QĐ-CCTHA
30/7/2015</t>
  </si>
  <si>
    <t>1183/QĐ-CCTHA
21/7/2010</t>
  </si>
  <si>
    <t>115/QĐST-DS
12/7/2010</t>
  </si>
  <si>
    <t>Dương Thị Thúy</t>
  </si>
  <si>
    <t>SC:12.745 
AP 50</t>
  </si>
  <si>
    <t>58/QĐ-CCTHA
24/9/2015</t>
  </si>
  <si>
    <t>882/QĐ-CCTHA
02/7/2009</t>
  </si>
  <si>
    <t>16/HS-ST 
10/4/2008
TAND HCL</t>
  </si>
  <si>
    <t>Lê Thị Mỹ Hương+ Hiếu</t>
  </si>
  <si>
    <t>AP: 42.525</t>
  </si>
  <si>
    <t>59/QĐ-CCTHA
24/9/2015</t>
  </si>
  <si>
    <t>46/QĐSTDS
19/02/2014
TAND HCL</t>
  </si>
  <si>
    <t>Vũ Quang Trung+ Tuyết</t>
  </si>
  <si>
    <t>AP: 16.649</t>
  </si>
  <si>
    <t>60/QĐ-CCTHA
24/9/2015</t>
  </si>
  <si>
    <t>810/QĐ-CCTHA
22/01/2015</t>
  </si>
  <si>
    <t>272/HS-PT 
15/9/2014
TAND Đồng Tháp</t>
  </si>
  <si>
    <t>Phạm Văn Lương + Thi</t>
  </si>
  <si>
    <t>AP: 17.400</t>
  </si>
  <si>
    <t>61/QĐ-CCTHA
24/9/2015</t>
  </si>
  <si>
    <t>1681/QĐ-CCTHA
11/6/2015</t>
  </si>
  <si>
    <t>25/QĐST-DS 31/3/2010
TAND HCL</t>
  </si>
  <si>
    <t>AP: 156.739</t>
  </si>
  <si>
    <t>62/QĐ-CCTHA
24/9/2015</t>
  </si>
  <si>
    <t>1275/QĐ-CCTHA
15/8/2011</t>
  </si>
  <si>
    <t>17/HS-ST 
24/3/2011
TAND HCL</t>
  </si>
  <si>
    <t>Lê Thị Mỹ Linh</t>
  </si>
  <si>
    <t>AP: 825</t>
  </si>
  <si>
    <t>63/QĐ-CCTHA
24/9/2015</t>
  </si>
  <si>
    <t>641/QĐ-CCTHA
04/12/2013</t>
  </si>
  <si>
    <t>166/QĐ-DS-ST 02/12/2013
TAND HCL</t>
  </si>
  <si>
    <t>Ap: 7.214</t>
  </si>
  <si>
    <t>64/QĐ-CCTHA
24/9/2015</t>
  </si>
  <si>
    <t>1601/QĐ-CCTHA
01/6/2013</t>
  </si>
  <si>
    <t>Trần Thị Kim Thoa</t>
  </si>
  <si>
    <t>AP: 2.317</t>
  </si>
  <si>
    <t>65/QĐ-CCTHA
24/9/2015</t>
  </si>
  <si>
    <t>718/QĐ-CCTHA
15/01/2015</t>
  </si>
  <si>
    <t>158/QĐST-DS
04/12/2014
TAND HCL</t>
  </si>
  <si>
    <t>AP: 3.000</t>
  </si>
  <si>
    <t>66/QĐ-CCTHA
24/9/2015</t>
  </si>
  <si>
    <t>Trả nợ cho bà Phan Thị Hạnh, số tiền là 107.045.000đ và lãi suất</t>
  </si>
  <si>
    <t>31/QĐCNSTTCCĐS
06/5/2015
Thanh Bình</t>
  </si>
  <si>
    <t>AP: DSST 21.750.000đ</t>
  </si>
  <si>
    <t>165/QĐCNSTTCCĐS
28/6/2012
Phú Tân</t>
  </si>
  <si>
    <t>khóm Tân Đông B, thị trấn Thanh Bình, TB, ĐT</t>
  </si>
  <si>
    <t>AP HSST: 200.000đ
DSST: 3.564.000đ</t>
  </si>
  <si>
    <t>Phạt 4.600.000đ</t>
  </si>
  <si>
    <t>ấp Tân Bình Thượng, xã Tân Hòa, TB, ĐT</t>
  </si>
  <si>
    <t>AP: DSST 15.742.000đ</t>
  </si>
  <si>
    <t>AP: 50.000đ HSST
TTSC: 6.300.000đ</t>
  </si>
  <si>
    <t>ấp Tân Thới, xã Tân Hòa, TB, ĐT</t>
  </si>
  <si>
    <t xml:space="preserve">AP: 50.000đ HSST
5.988.000đ DSST
</t>
  </si>
  <si>
    <t>ấp Nam, Tân Thạnh, TB, ĐT</t>
  </si>
  <si>
    <t>75/QĐCNSTTCCĐS
03/7/2014
Thanh Bình</t>
  </si>
  <si>
    <t>AP: 857.000đ DSST</t>
  </si>
  <si>
    <t>AP: 200.000đ HSST
1.175.000đ DSST</t>
  </si>
  <si>
    <t>ấp Tây, Tân Thạnh, TB, ĐT</t>
  </si>
  <si>
    <t>AP: 200.000đ HSST
5.000.000đ tiền phạt</t>
  </si>
  <si>
    <t>1.600.000đ tịch thu sung công</t>
  </si>
  <si>
    <t>ấp Trung, Tân Thạnh, TB, ĐT</t>
  </si>
  <si>
    <t>AP: 1.375.000đ DSST</t>
  </si>
  <si>
    <t>55/QĐCNSTTCCĐS
14/5/2014
Thanh Bình</t>
  </si>
  <si>
    <t>AP: 2.250.000đ DSST</t>
  </si>
  <si>
    <t>53/QĐCNSTTCCĐS
08/10/2010
Thanh Bình</t>
  </si>
  <si>
    <t>5.000.000đ tiền phạt
6.000.000đ TTSC</t>
  </si>
  <si>
    <t>Nhóm nộp 2.883.000đ DSST; Hòa nộp 196.000đ DSST</t>
  </si>
  <si>
    <t>Nguyễn Văn Cường Nhỏ</t>
  </si>
  <si>
    <t>ấp 2, Tân Mỹ, TB, ĐT</t>
  </si>
  <si>
    <t>AP: 50.000đ HSST, 19.400.000đ TTSC</t>
  </si>
  <si>
    <t>ấp Tân Phong, Tân Huề, TB, ĐT</t>
  </si>
  <si>
    <t>ấp Tân Bình Hạ, Tân Huề, TB, ĐT</t>
  </si>
  <si>
    <t>ấp Tân Thạnh, Tân Long, TB, ĐT</t>
  </si>
  <si>
    <t>115/QĐCNSTTCCĐS
14/9/2012
Thanh Bình</t>
  </si>
  <si>
    <t>Đinh Thị Châu Phú</t>
  </si>
  <si>
    <t>ấp Trung, xã Tân Quới, TB, ĐT</t>
  </si>
  <si>
    <t>AP: 4.882.000đ</t>
  </si>
  <si>
    <t>48/QĐ-CCTHA
25/9/2015</t>
  </si>
  <si>
    <t>693/QĐ-CCTHA, 09/5/2014</t>
  </si>
  <si>
    <t>12/DSST
31/3/2014
Thanh Bình</t>
  </si>
  <si>
    <t xml:space="preserve">án phí
65
</t>
  </si>
  <si>
    <t>Lê Thị Nhung, Hồ Minh Đặng</t>
  </si>
  <si>
    <t xml:space="preserve">âp 2, xã Bình Hàng Tây, huyện Cao Lãnh, tỉnh Đồng Tháp </t>
  </si>
  <si>
    <t>204, khóm 4, phường 1, thị xã Sa Đéc, tỉnh Đồng Tháp</t>
  </si>
  <si>
    <t>nộp 5.000 TPSQNN và 34 APHSST</t>
  </si>
  <si>
    <t>Nguyễn Hồng Lợi, Nguyễn Thị Ly</t>
  </si>
  <si>
    <t xml:space="preserve">Cùng tạm trú: 346, Trần Hưng Đạo, khóm 1, phường 1, Tp Sa Đéc </t>
  </si>
  <si>
    <t>Liên đới trả Lê Tấn Cang 25.000</t>
  </si>
  <si>
    <t>Nguyễn Đình Tuyền</t>
  </si>
  <si>
    <t>21, khóm Tân Huề, phường Tân Quy Đông, Tp Sa Đéc</t>
  </si>
  <si>
    <t>Nộp 19950 TPSQNN</t>
  </si>
  <si>
    <t>Nguyễn Văn Giàu</t>
  </si>
  <si>
    <t>121, Lý Thường Kiệt, khóm 4, phường 1, Tp Sa Đéc.</t>
  </si>
  <si>
    <t>Nộp 13000</t>
  </si>
  <si>
    <t>Ấp Mỹ Tây 1, xã Mỹ Quí, huyện Tháp Mười</t>
  </si>
  <si>
    <t>BT: 14.400</t>
  </si>
  <si>
    <t>25/QĐ-CCTHA 20/8/2015</t>
  </si>
  <si>
    <t>1354/QĐ-CCTHA 02/7/2015</t>
  </si>
  <si>
    <t>Nguyễn Khắc Cường</t>
  </si>
  <si>
    <t>BT: 18.000</t>
  </si>
  <si>
    <t>26/QĐ-CCTHA 20/8/2015</t>
  </si>
  <si>
    <t>1356/QĐ-CCTHA 07/7/2015</t>
  </si>
  <si>
    <t xml:space="preserve">Lê Văn Châu </t>
  </si>
  <si>
    <t>BT: 99.000</t>
  </si>
  <si>
    <t>27/QĐ-CCTHA 20/8/2015</t>
  </si>
  <si>
    <t>1376/QĐ-CCTHA 06/7/2015</t>
  </si>
  <si>
    <t>Số 124, Ngô Thời Nhậm, P1, TPCL</t>
  </si>
  <si>
    <t>APDSST 8.250</t>
  </si>
  <si>
    <t>267/QĐ-CCTHA, 17/09/2015</t>
  </si>
  <si>
    <t>1772/QĐ-CCTHA, 10/08/2015</t>
  </si>
  <si>
    <t>Thái Nhựt Phương
(Chủ hộ kinh doanh Hoàng Tiến)</t>
  </si>
  <si>
    <t>Trả cho Nguyễn Văn Đèo 300.631</t>
  </si>
  <si>
    <t>268/QĐ-CCTHA, 17/09/2015</t>
  </si>
  <si>
    <t>1677/QĐ-CCTHA, 23/07/2015</t>
  </si>
  <si>
    <t>04/QĐST-KDTM 23/04/2015</t>
  </si>
  <si>
    <t>12.718.
 APDSST</t>
  </si>
  <si>
    <t>122/QĐ-CCTHA, 31/7/2015</t>
  </si>
  <si>
    <t>1250/QĐ-CCTHA, 04/5/2015</t>
  </si>
  <si>
    <t xml:space="preserve">41/QĐST-DS,       21/4/2015 </t>
  </si>
  <si>
    <t>S10/1A,K3,P2, TPCL,ĐT</t>
  </si>
  <si>
    <t>1.450.
 APDSST</t>
  </si>
  <si>
    <t>S87,Bà Triệu,P2,TPCL</t>
  </si>
  <si>
    <t>4.482.
APDSST</t>
  </si>
  <si>
    <t>51.300.
APDSST</t>
  </si>
  <si>
    <t>AP 2.266</t>
  </si>
  <si>
    <t>04/QĐ-CCTHA
31/8/2015</t>
  </si>
  <si>
    <t>1129/QĐ-CCTHA
13/6/2013</t>
  </si>
  <si>
    <t>12/DSST
16/4/2013
TAND Lai Vung</t>
  </si>
  <si>
    <t>Đặng Văn Hoàng, Nguyễn Văn Nhẫn, Phan Văn Bảy, 
Đào Phước Thiện</t>
  </si>
  <si>
    <t>Hoàng:ấp Tân Phú, xã Tân Phước; Nhẫn: Tân Thạnh, Tân Phước; Bảy: Long Định, Long Thắng; Thiện: Tân Khánh, Tân Thành</t>
  </si>
  <si>
    <t>Hoàng sung quỹ 641.055; Nhẫn sung quỹ 724.074; Bảy AP 28.286; Thiện sung quỹ 818.292</t>
  </si>
  <si>
    <t>05/QĐ-CCTHA
31/8/2015</t>
  </si>
  <si>
    <t>Án phí 2743,75</t>
  </si>
  <si>
    <t>án phí 3.250</t>
  </si>
  <si>
    <t>Dô: 6.626
Mơi: 4.988</t>
  </si>
  <si>
    <t>22/QĐ-CCTHA
31/8/2015</t>
  </si>
  <si>
    <t>349/QĐ-CCTHA
05/01/2011</t>
  </si>
  <si>
    <t>372/DSPT
19/11/2010
TAND -ĐT</t>
  </si>
  <si>
    <t>Nguyễn Thị Bé
Trần Văn Hùm</t>
  </si>
  <si>
    <t>Hòa Bình, Tân Hòa, Lai Vung</t>
  </si>
  <si>
    <t>AP 10.280</t>
  </si>
  <si>
    <t>23/QĐ-CCTHA
01/9/2015</t>
  </si>
  <si>
    <t>930/QĐ-CCTHA
11/6/2012</t>
  </si>
  <si>
    <t>44/QĐST
24/5/2012
TAND-Lai Vung</t>
  </si>
  <si>
    <t>Đỗ Thị Linh Sơn
Nguyễn Trầm Giang</t>
  </si>
  <si>
    <t>AP 21.920</t>
  </si>
  <si>
    <t>24/QĐ-CCTHA
01/9/2015</t>
  </si>
  <si>
    <t>303/QĐ-CCTHA
30/10/2013</t>
  </si>
  <si>
    <t>31/DSST
30/8/2013
TAND-Lai Vung</t>
  </si>
  <si>
    <t>Trần Thanh Thúy
Thái Hữu Tri</t>
  </si>
  <si>
    <t>Tân Thuận, Tân Hòa,
 Lai Vung</t>
  </si>
  <si>
    <t>AP 2.500</t>
  </si>
  <si>
    <t>25/QĐ-CCTHA
01/9/2015</t>
  </si>
  <si>
    <t>135/QĐ-CCTHA
08/10/2014</t>
  </si>
  <si>
    <t>38/DSST
25/6/2014
TAND-Lai Vung</t>
  </si>
  <si>
    <t>Nguyễn Thị Ngọc Phượng</t>
  </si>
  <si>
    <t>AP 702</t>
  </si>
  <si>
    <t>27/QĐ-CCTHA
01/9/2015</t>
  </si>
  <si>
    <t>386/QĐ-CCTHA
15/11/2013</t>
  </si>
  <si>
    <t>156/QĐST
25/10/2013
TAND-Lai Vung</t>
  </si>
  <si>
    <t>Ngô Văn Khê
Ngô Văn Thừa</t>
  </si>
  <si>
    <t>Tân Mỹ, Tân Hòa, Lai Vung</t>
  </si>
  <si>
    <t>BT 14.092</t>
  </si>
  <si>
    <t>29/QĐ-CCTHA
01/9/2015</t>
  </si>
  <si>
    <t>1028/QĐ-CCTHA
24/6/2015</t>
  </si>
  <si>
    <t>02/HSST
06/01/2014
TAND-Lai Vung</t>
  </si>
  <si>
    <t>Nguyễn Thị Mỹ Chánh</t>
  </si>
  <si>
    <t>AP 200
Tiền phạt 5.000</t>
  </si>
  <si>
    <t>30/QĐ-CCTHA
01/9/2015</t>
  </si>
  <si>
    <t>1099/QĐ-CCTHA
23/7/2015</t>
  </si>
  <si>
    <t>24/HSST
03/6/2015
TAND-Lai Vung</t>
  </si>
  <si>
    <t xml:space="preserve">Nguyễn Phú Cường </t>
  </si>
  <si>
    <t>Hòa Tân, Tân Hòa, Lai Vung</t>
  </si>
  <si>
    <t>AP 3.550</t>
  </si>
  <si>
    <t>32/QĐ-CCTHA
01/9/2015</t>
  </si>
  <si>
    <t>333/QĐ-CCTHA
01/11/2013</t>
  </si>
  <si>
    <t>471/HSPT
25/4/2013
TATC TP HCM</t>
  </si>
  <si>
    <t>Đỗ Thị Thu Vân
Trần Văn Hào</t>
  </si>
  <si>
    <t>Hòa Định, Vĩnh Thới, Lai Vung</t>
  </si>
  <si>
    <t>AP 1.100</t>
  </si>
  <si>
    <t>33/QĐ-CCTHA
01/9/2015</t>
  </si>
  <si>
    <t>932/QĐ-CCTHA
16/8/2010</t>
  </si>
  <si>
    <t>38/QĐST
16/6/2010
TAND-Lai Vung</t>
  </si>
  <si>
    <t>Võ Thị Ánh Phượng</t>
  </si>
  <si>
    <t>AP 24.531</t>
  </si>
  <si>
    <t>34/QĐ-CCTHA
01/9/2015</t>
  </si>
  <si>
    <t>38/QĐDS-ST,22/9/2010 của TAND huyện Lấp Vò, tỉnh Đồng Tháp</t>
  </si>
  <si>
    <t xml:space="preserve"> Khóm Bình Thạnh 2, TT. Lấp Vò, huyện Lấp Vò, tỉnh Đồng Tháp</t>
  </si>
  <si>
    <t>ấp Hưng Hòa,  xã Tân Khánh Trung, huyện Lấp Vò, tỉnh Đồng Tháp</t>
  </si>
  <si>
    <t xml:space="preserve"> ấp Hưng Hòa, xã Tân Khánh Trung, huyện Lấp Vò, tỉnh Đồng Tháp</t>
  </si>
  <si>
    <t xml:space="preserve"> ấp Tân Bình,xã Tân Khánh Trung, huyện Lấp Vò, tỉnh Đồng Tháp</t>
  </si>
  <si>
    <t>ấpTân Bình, xã Tân Khánh Trung, huyện Lấp Vò, tỉnh Đồng Tháp</t>
  </si>
  <si>
    <t>Khóm Bình Hòa, TT. Lấp Vò, huyện Lấp Vò, tỉnh Đồng Tháp</t>
  </si>
  <si>
    <t xml:space="preserve">ấp Hưng Hòa, xã Tân Khánh Trung, huyện Lấp Vò, Tỉnh Đồng Tháp
</t>
  </si>
  <si>
    <t xml:space="preserve">ấp Tân Bình, xã Tân Khánh Trung, huyện Lấp Vò, Tỉnh Đồng Tháp
</t>
  </si>
  <si>
    <t xml:space="preserve">ấp Khánh An, xã Tân Khánh Trung, huyện Lấp Vò, Tỉnh Đồng Tháp
</t>
  </si>
  <si>
    <t>162/STDS ngày 18/12/2012</t>
  </si>
  <si>
    <t>237/QĐ-THA
22/02/2013</t>
  </si>
  <si>
    <t>Đỗ Thị Cúc</t>
  </si>
  <si>
    <t>18 ấp An Hòa, xã Định An, huyện Lấp Vò, tỉnh Đồng Tháp</t>
  </si>
  <si>
    <t>bồi thường cho Hồ Thị Kim Loan 1400</t>
  </si>
  <si>
    <t>113/QĐ-CCTHA
07/9/2015</t>
  </si>
  <si>
    <t>740/QĐ-CCTHA 30/3/2015</t>
  </si>
  <si>
    <t>40/2013/DSST
30/9/2013 của TAND huyện Lấp Vò</t>
  </si>
  <si>
    <t>Đặng Thị Thúy Liên</t>
  </si>
  <si>
    <t xml:space="preserve"> ấp An Lạc, xã Định An, huyện Lấp Vò, tỉnh Đồng Tháp</t>
  </si>
  <si>
    <t>Nộp án phí 567</t>
  </si>
  <si>
    <t>62/QĐ-CCTHA
24/8/2015</t>
  </si>
  <si>
    <t>172/QĐ-CCTHA 20/11/2007</t>
  </si>
  <si>
    <t>138/2007/DSST
27/10/2007 của TAND huyện Lấp Vò</t>
  </si>
  <si>
    <t>Nguyễn Văn Phú</t>
  </si>
  <si>
    <t>ấp An Phong, xã Định An, huyện Lấp Vò, tỉnh Đồng Tháp</t>
  </si>
  <si>
    <t xml:space="preserve">nộp 400 án phí HSSTvà HSPT
</t>
  </si>
  <si>
    <t>119/QĐ-CCTHA
10/9/2015</t>
  </si>
  <si>
    <t>323/QĐ-CCTHA 26/11/2013</t>
  </si>
  <si>
    <t>371/2013/HSPT
11/11/2013 của TAND Đồng Tháp</t>
  </si>
  <si>
    <t>Nộp 400 án phí HS+DS</t>
  </si>
  <si>
    <t>58/QĐ-CCTHA
24/8/2015</t>
  </si>
  <si>
    <t>22/QĐ-CCTHA 30/9/2011</t>
  </si>
  <si>
    <t>27/2011/HSST
17/6/2011 của TAND huyện Lấp Vò</t>
  </si>
  <si>
    <t>Đinh Thị Quí
Trần Thanh Văn</t>
  </si>
  <si>
    <t xml:space="preserve">691 ấp Bình Lợi xã Bình Thành </t>
  </si>
  <si>
    <t>Nộp 2150 án phí DS</t>
  </si>
  <si>
    <t>178/QĐ-CCTHA
21/9/2015</t>
  </si>
  <si>
    <t>303/QĐ-CCTHA
01/12/2014</t>
  </si>
  <si>
    <t>Đoàn Thị Thêu</t>
  </si>
  <si>
    <t>572B ấp An Hòa, xã Định An, huyện Lấp Vò, tỉnh Đồng Tháp</t>
  </si>
  <si>
    <t>Nộp 2685 án phí DS</t>
  </si>
  <si>
    <t>177/QĐ-CCTHA
21/9/2015</t>
  </si>
  <si>
    <t>812/QĐ-CCTHA
13/4/2015</t>
  </si>
  <si>
    <t>04/2015/DSST
27/02/2015, của TAND huyện Lấp Vò</t>
  </si>
  <si>
    <t>Đỗ Thị Gái</t>
  </si>
  <si>
    <t>AP: 11.050.000đ</t>
  </si>
  <si>
    <t>25/QĐ-CCTHA
09/9/2015</t>
  </si>
  <si>
    <t>345/QĐ-CCTHA, 29/01/2013</t>
  </si>
  <si>
    <t>253/DSPT
25/12/2012
Đồng Tháp</t>
  </si>
  <si>
    <t>Lý Hữu Kỳ</t>
  </si>
  <si>
    <t>26/QĐ-CCTHA
09/9/2015</t>
  </si>
  <si>
    <t>482/QĐ-CCTHA, 15/7/2009</t>
  </si>
  <si>
    <t>20/HNGĐ-PT
29/6/2009
Đồng Tháp</t>
  </si>
  <si>
    <t>Võ Thị Việt Nữ</t>
  </si>
  <si>
    <t>3.000.000đ tiền phạt</t>
  </si>
  <si>
    <t>27/QĐ-CCTHA
09/9/2015</t>
  </si>
  <si>
    <t>883/QĐ-CCTHA, 22/8/2013</t>
  </si>
  <si>
    <t>09/HSST
28/02/2013
Dầu Tiếng, Bình Dương</t>
  </si>
  <si>
    <t>Phạm Tuyết Ngọc</t>
  </si>
  <si>
    <t>5.000.000đ tiền phạt</t>
  </si>
  <si>
    <t>28/QĐ-CCTHA
09/9/2015</t>
  </si>
  <si>
    <t>536/QĐ-CCTHA, 29/6/2011</t>
  </si>
  <si>
    <t>117/HSPT
08/6/2011
Đồng Tháp</t>
  </si>
  <si>
    <t>Trần Văn Công
Hồ Văn Toàn</t>
  </si>
  <si>
    <t>Công nộp 100.000đ án phí HSST+HSPT và 10.300.000đ TTSC;
Toàn nộp 3.800.000đ TTSC</t>
  </si>
  <si>
    <t>29/QĐ-CCTHA
09/9/2015</t>
  </si>
  <si>
    <t>127/QĐ-CCTHA, 22/10/2012</t>
  </si>
  <si>
    <t>1657/HSPT
22/11/2007
TAND Tối cao</t>
  </si>
  <si>
    <t>Lê Văn Hóa</t>
  </si>
  <si>
    <t>ấp 1, Phú Lợi, TB, ĐT</t>
  </si>
  <si>
    <t>AP: 9.000.000đ DSST</t>
  </si>
  <si>
    <t>30/QĐ-CCTHA
11/9/2015</t>
  </si>
  <si>
    <t>633/QĐ-CCTHA, 19/5/2015</t>
  </si>
  <si>
    <t>22/DSPT
25/3/2015
Đồng Tháp</t>
  </si>
  <si>
    <t>Nguyễn Thị Thanh Thúy</t>
  </si>
  <si>
    <t>ấp 2, Phú Lợi, TB, ĐT</t>
  </si>
  <si>
    <t>AP: 6.222.000đ DSST</t>
  </si>
  <si>
    <t>31/QĐ-CCTHA
11/9/2015</t>
  </si>
  <si>
    <t>271/QĐ-CCTHA, 27/11/2013</t>
  </si>
  <si>
    <t>25/HNGĐ-PT
16/8/2013
Đồng Tháp</t>
  </si>
  <si>
    <t>APDSST 6.770.</t>
  </si>
  <si>
    <t>Khu tái định cư Rạch Chanh, T8, ấp 3, Mỹ Trà,TPCL</t>
  </si>
  <si>
    <t>APDSST 1.840.</t>
  </si>
  <si>
    <t>2.500. 
APDSST+HSST</t>
  </si>
  <si>
    <t>Lê Văn sơn</t>
  </si>
  <si>
    <t xml:space="preserve">T12,  Ấp 1, Mỹ Trà, TPCL </t>
  </si>
  <si>
    <t>Trả cho Trần Văn Tiến 20.628</t>
  </si>
  <si>
    <t>272/QĐ-CCTHA, 24/09/2015</t>
  </si>
  <si>
    <t>1438/QĐ-CCTHA 16/05/2014</t>
  </si>
  <si>
    <t>Cty TNHH Hiệp Sanh Tồn</t>
  </si>
  <si>
    <t>45.307.
 APKDTMST</t>
  </si>
  <si>
    <t>9.600.
 APKDTM</t>
  </si>
  <si>
    <t>946.
 APDSST</t>
  </si>
  <si>
    <t>200.  APHSST+ 200. APDSST + 165.  SCQNN</t>
  </si>
  <si>
    <t>Võ Thanh Thúy</t>
  </si>
  <si>
    <t>1011/QĐ-CCTHA 24/4/2015</t>
  </si>
  <si>
    <t>Đinh Hoàng Trọng + Đào Thị Trúc Mai</t>
  </si>
  <si>
    <t>BT: 70.000</t>
  </si>
  <si>
    <t>35/QĐ-CCTHA 20/8/2015</t>
  </si>
  <si>
    <t>1361/QĐ-CCTHA 02/7/2015</t>
  </si>
  <si>
    <t>Nguyễn Thị Na</t>
  </si>
  <si>
    <t>BT: 27.000</t>
  </si>
  <si>
    <t>36/QĐ-CCTHA 20/8/2015</t>
  </si>
  <si>
    <t>1374/QĐ-CCTHA 06/7/2015</t>
  </si>
  <si>
    <t>Huỳnh Thị Bảy</t>
  </si>
  <si>
    <t>Ấp Mỹ Nam 2, xã Mỹ Quí, huyện Tháp Mười</t>
  </si>
  <si>
    <t>37/QĐ-CCTHA 20/8/2015</t>
  </si>
  <si>
    <t>1551/QĐ-CCTHA 10/8/2015</t>
  </si>
  <si>
    <t>Võ Thị Thu Hà</t>
  </si>
  <si>
    <t>BT: 11.000</t>
  </si>
  <si>
    <t>38/QĐ-CCTHA 20/8/2015</t>
  </si>
  <si>
    <t>khóm Mỹ Phú, phường Mỹ Phú</t>
  </si>
  <si>
    <t>Mỹ Trung, phường Mỹ Phú</t>
  </si>
  <si>
    <t>Mỹ Thuận, phường Mỹ Phú</t>
  </si>
  <si>
    <t>655/QĐ-CCTHA
13/8/2014</t>
  </si>
  <si>
    <t xml:space="preserve"> 532/QĐ-CCTHA
05/6/2014</t>
  </si>
  <si>
    <t xml:space="preserve"> 29/QĐ-CCTHA
05/10/2010</t>
  </si>
  <si>
    <t xml:space="preserve"> 260/QĐ-CCTHA
07/01/2013</t>
  </si>
  <si>
    <t xml:space="preserve"> 157/QĐ-CCTHA
02/6/2010</t>
  </si>
  <si>
    <t xml:space="preserve"> 569/QĐ-CCTHA
28/5/2015</t>
  </si>
  <si>
    <t>40/QĐ-CCTHA
01/10/2014</t>
  </si>
  <si>
    <t>577/QĐ-CCTHA
28/5/2015</t>
  </si>
  <si>
    <t xml:space="preserve"> 669/QĐ-CCTHA
13/8/2014</t>
  </si>
  <si>
    <t>60/TQĐ-CCHA
02/11/2010</t>
  </si>
  <si>
    <t xml:space="preserve"> 06/QĐ-CCTHA
29/9/2014</t>
  </si>
  <si>
    <t>668/TQĐ-CCHA
13/8/2014</t>
  </si>
  <si>
    <t>12/QĐ-CCTHA
02/12/2009</t>
  </si>
  <si>
    <t>37/QĐ-CCTHA 
01/10/2014</t>
  </si>
  <si>
    <t>58/TQĐ-CCHA
19/10/2011</t>
  </si>
  <si>
    <t>01/QĐ-CCTHA
29/9/2014</t>
  </si>
  <si>
    <t xml:space="preserve"> 23/QĐ-CCTHA
24/11/2003</t>
  </si>
  <si>
    <t>274/QĐ-CCTHA
15/01/2014</t>
  </si>
  <si>
    <t>133/QĐ-CCTHA
05/11/2014</t>
  </si>
  <si>
    <t xml:space="preserve"> 351/QĐCCTHA
03/02/2015</t>
  </si>
  <si>
    <t>BT: 40.000</t>
  </si>
  <si>
    <t xml:space="preserve">án phí DSST-4.000. </t>
  </si>
  <si>
    <t xml:space="preserve">án phí DSST-1.050. </t>
  </si>
  <si>
    <t xml:space="preserve">án phí DSST-700. </t>
  </si>
  <si>
    <t xml:space="preserve">án phí DSST-5.965. </t>
  </si>
  <si>
    <t xml:space="preserve">án phí DSST-40.900 </t>
  </si>
  <si>
    <t xml:space="preserve">án phí DSST-4.300. </t>
  </si>
  <si>
    <t xml:space="preserve">án phí HSST-HSPT-DSST-600. </t>
  </si>
  <si>
    <t xml:space="preserve">án phí HSST-DSST-1.562. </t>
  </si>
  <si>
    <t xml:space="preserve">án phí HSST-DSST-1.000 </t>
  </si>
  <si>
    <t xml:space="preserve">sung công-2.000. </t>
  </si>
  <si>
    <t>Huỳnh Văn Thoi</t>
  </si>
  <si>
    <t>Tổ 7, Hòa Lợi, xã Hòa An</t>
  </si>
  <si>
    <t>AP HSST 1.800</t>
  </si>
  <si>
    <t>251/QĐ-CCTHA-10/08/2015</t>
  </si>
  <si>
    <t>1628/QĐ-CCTHA-13/07/2015</t>
  </si>
  <si>
    <t>Phạm Thị Thủy</t>
  </si>
  <si>
    <t>Ấp Hòa Mỹ, xã Hòa An</t>
  </si>
  <si>
    <t>AP DSST 343</t>
  </si>
  <si>
    <t>252/QĐ-CCTHA-14/08/2015</t>
  </si>
  <si>
    <t>131/QĐ-CCTHA-02/10/2014</t>
  </si>
  <si>
    <t>Lâm Hoàng Anh + Nguyên</t>
  </si>
  <si>
    <t>Ấp Đông Bình, xã Hòa An</t>
  </si>
  <si>
    <t>AP HSST 100 + sung công 10.000 + AP DSST 545</t>
  </si>
  <si>
    <t>175/QĐ-CCTHA-31/07/2015</t>
  </si>
  <si>
    <t>Khóm Thuận Phát,  Phường Hòa Thuận</t>
  </si>
  <si>
    <t>Nguyễn Tấn Cường</t>
  </si>
  <si>
    <t>ấp Tân Thới, xã Tân Quới, TB, ĐT</t>
  </si>
  <si>
    <t>AP: 1.520.000đ</t>
  </si>
  <si>
    <t>49/QĐ-CCTHA
01/10/2015</t>
  </si>
  <si>
    <t>209/QĐ-CCTHA, 06/11/2013</t>
  </si>
  <si>
    <t>54/HSST
25/9/2013
Thanh Bình</t>
  </si>
  <si>
    <t>Nguyễn Thanh Tùng
Nguyễn Minh Lớn
Mai Văn Nghĩa</t>
  </si>
  <si>
    <t>AP:
Tùng nộp 1.057.000đ.
Lớn nộp 200.000đ
Nghĩa nộp 400.000đ</t>
  </si>
  <si>
    <t>50/QĐ-CCTHA
01/10/2015</t>
  </si>
  <si>
    <t>222/QĐ-CCTHA, 23/11/2010</t>
  </si>
  <si>
    <t>12/HSST,
22/3/2011  TAND huyện Lấp Vò, tỉnh Đồng Tháp</t>
  </si>
  <si>
    <t>33/QĐDS-ST,
15/8/2013 của TAND huyện Lấp Vò, tỉnh Đồng Tháp</t>
  </si>
  <si>
    <t>119/HSST
8/8/2007 của TAND  huyện Lấp Vò,tỉnh Đồng Tháp</t>
  </si>
  <si>
    <t>47/QĐDS-ST,
26/10/2011 của TAND huyện Lấp Vò, tỉnh Đồng Tháp</t>
  </si>
  <si>
    <t>88/QĐDS-ST
2/7/2015 của TAND huyện Lấp Vò,tỉnh Đồng Tháp</t>
  </si>
  <si>
    <t>87/QĐDS-ST
02/7/2015 của TAND huyện Lấp Vò,tỉnh Đồng Tháp</t>
  </si>
  <si>
    <t>32/HSST,
20/4/2006 của TAND huyện Lấp Vò, tỉnh Đồng Tháp</t>
  </si>
  <si>
    <t>14/QĐDS-ST
,22/4/2013 của TAND Huyện Lấp Vò,tỉnh Đồng Tháp</t>
  </si>
  <si>
    <t>34/HSPT,
13/3/2008 của TAND tỉnh Đồng Tháp</t>
  </si>
  <si>
    <t>209/HSST,
30/12/2009 của TAND huyện Lấp Vò, tỉnh Đồng Tháp</t>
  </si>
  <si>
    <t>19/QĐDS-ST,
13/5/2012 của TAND huyện Lấp Vò,tỉnh Đồng Tháp</t>
  </si>
  <si>
    <t>25/QĐDS-ST,
8/2/2014 của TAND huyện Lấp Vò,tỉnh Đồng Tháp</t>
  </si>
  <si>
    <t>28/QĐHN-PT,
17/9/2014 của TAND tỉnh Đồng Tháp</t>
  </si>
  <si>
    <t>80/QĐDS-ST,
16/5/2014 của TAND Huyện Lấp Vò, tỉnh Đồng Tháp</t>
  </si>
  <si>
    <t>02/QĐHN-ST,
20/2/2009 của TAND huyện Lấp Vò</t>
  </si>
  <si>
    <t>387/HSST,
21/11/2013 của TANDhuyện Lấp Vò, tỉnh Đồng Tháp</t>
  </si>
  <si>
    <t>368/HSST,
12/12/2012 của TAND huyện Lấp Vò,tỉnh Đồng Tháp</t>
  </si>
  <si>
    <t>542/HSPT,
31/8/2010 của TAND tỉnh Đồng Tháp</t>
  </si>
  <si>
    <t>140/HSST,
24/8/2010 của TANDhuyện Lấp Vò, tỉnh Đồng Tháp</t>
  </si>
  <si>
    <t xml:space="preserve">Thới Hòa, Vĩnh Thới, Lai Vung </t>
  </si>
  <si>
    <t>AP 1.250</t>
  </si>
  <si>
    <t>46/QĐ-CCTHA
01/9/2015</t>
  </si>
  <si>
    <t>533/QĐ-CCTHA
30/12/2013</t>
  </si>
  <si>
    <t>47/QĐST
13/11/2013
TAND-Lai Vung</t>
  </si>
  <si>
    <t>Trần Văn Tấn</t>
  </si>
  <si>
    <t xml:space="preserve">Thới Mỹ 1, Vĩnh Thới, Lai Vung </t>
  </si>
  <si>
    <t>AP 1.301</t>
  </si>
  <si>
    <t>48/QĐ-CCTHA
01/9/2015</t>
  </si>
  <si>
    <t>189/QĐ-CCTHA
14/10/2014</t>
  </si>
  <si>
    <t>77/QĐST
15/9/2014
TAND-Lai Vung</t>
  </si>
  <si>
    <t>Trần Văn Tấn
Nguyễn Thĩ Ngọc Diễn</t>
  </si>
  <si>
    <t>AP 1.969</t>
  </si>
  <si>
    <t>49/QĐ-CCTHA
01/9/2015</t>
  </si>
  <si>
    <t>129/QĐ-CCTHA
08/10/2013</t>
  </si>
  <si>
    <t>11/QĐ-CCTHA
04/9/2015</t>
  </si>
  <si>
    <t>428/QĐ-CCTHA, 20/4/2011</t>
  </si>
  <si>
    <t>13/HSST
23/02/2011
Thanh Bình</t>
  </si>
  <si>
    <t>58/QĐ-CCTHA
07/9/2015</t>
  </si>
  <si>
    <t>903/QĐ-CCTHA
14/5/2014</t>
  </si>
  <si>
    <t>248/HSST
10/12/2013
Tân Phú
TP HCM</t>
  </si>
  <si>
    <t>Nguyễn Minh Thôi</t>
  </si>
  <si>
    <t>ấp Định Thành, xã Định Hòa, Lai Vung</t>
  </si>
  <si>
    <t>61/QĐ-CCTHA
07/9/2015</t>
  </si>
  <si>
    <t>289/QĐ-CCTHA
31/10/2014</t>
  </si>
  <si>
    <t>60/DSST
15/9/2014
TAND-Lai Vung</t>
  </si>
  <si>
    <t>Ngô Văn Hiếu
Võ Thị Mỹ Linh</t>
  </si>
  <si>
    <t>Long Thành, Long Hậu, Lai Vung</t>
  </si>
  <si>
    <t>AP 9.900</t>
  </si>
  <si>
    <t>69/QĐ-CCTHA
07/9/2015</t>
  </si>
  <si>
    <t>600/QĐ-CCTHA
08/01/2015</t>
  </si>
  <si>
    <t>01/QĐST
05/01/2015
TAND-Lai Vung</t>
  </si>
  <si>
    <t>Lê Thị Thu Thảo</t>
  </si>
  <si>
    <t>Long Khánh A, Long Hậu, Lai Vung</t>
  </si>
  <si>
    <t>AP 8.885</t>
  </si>
  <si>
    <t>71/QĐ-CCTHA
07/9/2015</t>
  </si>
  <si>
    <t>226/QĐ-CCTHA
15/10/2014</t>
  </si>
  <si>
    <t>44/DSST
04/8/2014
TAND-Lai Vung</t>
  </si>
  <si>
    <t>Nguyễn Thanh Hiền
Đoàn Thanh Vũ</t>
  </si>
  <si>
    <t>Hòa Bình, Long Thắng, Lai Vung</t>
  </si>
  <si>
    <t>Trả 10.750</t>
  </si>
  <si>
    <t>72/QĐ-CCTHA
07/9/2015</t>
  </si>
  <si>
    <t>1051/QĐ-CCTHA
06/7/2015</t>
  </si>
  <si>
    <t>137/QĐST-DSTC
16/10/2013
Châu Thành
Đồng Tháp</t>
  </si>
  <si>
    <t>Lê Thanh Tùng
Lê Thị Hằng</t>
  </si>
  <si>
    <t>Long Hòa, Long Hậu, Lai Vung</t>
  </si>
  <si>
    <t>AP 4.375</t>
  </si>
  <si>
    <t>73/QĐ-CCTHA
07/9/2015</t>
  </si>
  <si>
    <t>206/QĐ-CCTHA
14/10/2014</t>
  </si>
  <si>
    <t>85/QĐST
29/9/2014
TAND-Lai Vung</t>
  </si>
  <si>
    <t>Nguyễn Văn Lên
Nguyễn Văn Lẹ</t>
  </si>
  <si>
    <t>Long Khánh B Long Hậu, Lai Vung</t>
  </si>
  <si>
    <t>AP 400
Tiền phạt 1.000</t>
  </si>
  <si>
    <t>76/QĐ-CCTHA
07/9/2015</t>
  </si>
  <si>
    <t>826/QĐ-CCTHA
02/4/2015</t>
  </si>
  <si>
    <t>54/HSST
29/9/2014
TAND-Lai Vung</t>
  </si>
  <si>
    <t>Lê Văn Trung</t>
  </si>
  <si>
    <t>Định Thành, Định Hòa</t>
  </si>
  <si>
    <t>AP 2.225</t>
  </si>
  <si>
    <t>77/QĐ-CCTHA
08/9/2015</t>
  </si>
  <si>
    <t>246/QĐ-CCTHA
23/10/2014</t>
  </si>
  <si>
    <t>47/DSST
07/8/2014
TAND-Lai Vung</t>
  </si>
  <si>
    <t>Phạm Văn Tú
Phạm Thị Thu Thủy</t>
  </si>
  <si>
    <t>Tân Thới, Phong Hòa</t>
  </si>
  <si>
    <t>AP 6.850</t>
  </si>
  <si>
    <t>78/QĐ-CCTHA
08/9/2015</t>
  </si>
  <si>
    <t>403/QĐ-CCTHA
09/12/2014</t>
  </si>
  <si>
    <t>79/DSST
29/10/2014
TAND-Lai Vung</t>
  </si>
  <si>
    <t>Lê Thị Hồng
Trần Phước Duyên</t>
  </si>
  <si>
    <t>Tân Qưới, Phong Hòa</t>
  </si>
  <si>
    <t>AP 3.434</t>
  </si>
  <si>
    <t>79/QĐ-CCTHA
08/9/2015</t>
  </si>
  <si>
    <t>146/QĐ-CCTHA
08/10/2014</t>
  </si>
  <si>
    <t>35/DSST
23/6/2014
TAND-Lai Vung</t>
  </si>
  <si>
    <t>AP 2.622</t>
  </si>
  <si>
    <t>80/QĐ-CCTHA
08/9/2015</t>
  </si>
  <si>
    <t>148/QĐ-CCTHA
08/10/2014</t>
  </si>
  <si>
    <t>36/DSST
23/6/2014
TAND-Lai Vung</t>
  </si>
  <si>
    <t>AP 13.500</t>
  </si>
  <si>
    <t>81/QĐ-CCTHA
08/9/2015</t>
  </si>
  <si>
    <t>248/QĐ-CCTHA
23/10/2014</t>
  </si>
  <si>
    <t>54/DSST
27/8/2014
TAND-Lai Vung</t>
  </si>
  <si>
    <t>Nguyễn Văn Luật
Chủ DNTN Phú Thạnh</t>
  </si>
  <si>
    <t>Tân An, Phong Hòa</t>
  </si>
  <si>
    <t>AP 58.041</t>
  </si>
  <si>
    <t>83/QĐ-CCTHA
08/9/2015</t>
  </si>
  <si>
    <t>841/QĐ-CCTHA
14/4/2015</t>
  </si>
  <si>
    <t>01/QĐ-KDTM
27/3/2015
TAND-Lai Vung</t>
  </si>
  <si>
    <t>Trần Ngọc Bé
DNTN Trần Bé</t>
  </si>
  <si>
    <t>Tân Lợi, Phong Hòa</t>
  </si>
  <si>
    <t>AP 29.213</t>
  </si>
  <si>
    <t>84/QĐ-CCTHA
08/9/2015</t>
  </si>
  <si>
    <t>173/QĐ-CCTHA
10/10/2012</t>
  </si>
  <si>
    <t>07/QĐST-KDTM
27/9/2012
TAND-Lai Vung</t>
  </si>
  <si>
    <t>Huỳnh Văn Lê
Huỳnh Thị Tím</t>
  </si>
  <si>
    <t>Tân Thạnh, Phong Hòa</t>
  </si>
  <si>
    <t>AP 3.962</t>
  </si>
  <si>
    <t>85/QĐ-CCTHA
08/9/2015</t>
  </si>
  <si>
    <t>945/QĐ-CCTHA
15/7/2011</t>
  </si>
  <si>
    <t>41/DSST
01/6/2011
TAND-Lai Vung</t>
  </si>
  <si>
    <t>Lê Kim Chi</t>
  </si>
  <si>
    <t>Tân Phú Phong Hòa</t>
  </si>
  <si>
    <t>AP 100
TPSQNN 10.000</t>
  </si>
  <si>
    <t>86/QĐ-CCTHA
08/9/2015</t>
  </si>
  <si>
    <t>559/QĐ-THA
22/4/2009</t>
  </si>
  <si>
    <t>168/2008/HSPT
23/9/2008
TAND-Đồng Tháp</t>
  </si>
  <si>
    <t>Nguyễn Văn Vốn
Trần Thị Mua</t>
  </si>
  <si>
    <t>Tân Bình, Phong Hòa</t>
  </si>
  <si>
    <t>AP 12.600</t>
  </si>
  <si>
    <t>87/QĐ-CCTHA
08/9/2015</t>
  </si>
  <si>
    <t>874/QĐ-THA
04/7/2008</t>
  </si>
  <si>
    <t>227/DSPT
28/5/2008
TAND-Đồng Tháp</t>
  </si>
  <si>
    <t>Trần Minh Hằng</t>
  </si>
  <si>
    <t>AP 3.250</t>
  </si>
  <si>
    <t>89/QĐ-CCTHA
08/9/2015</t>
  </si>
  <si>
    <t>719/QĐ-CCTHA
11/4/2012</t>
  </si>
  <si>
    <t>Trần Thị Thu Trang</t>
  </si>
  <si>
    <t>AP: 919.000đ DSST</t>
  </si>
  <si>
    <t>33/QĐ-CCTHA
15/9/2015</t>
  </si>
  <si>
    <t>09/QĐ-CCTHA, 01/10/2012</t>
  </si>
  <si>
    <t>Võ Lý Huỳnh</t>
  </si>
  <si>
    <t>AP: 200.000đ HSST
1.000.000đ TTSC</t>
  </si>
  <si>
    <t>34/QĐ-CCTHA
15/9/2015</t>
  </si>
  <si>
    <t>368/QĐ-CCTHA, 31/01/2013</t>
  </si>
  <si>
    <t>20/HSST
27/11/2012
Vĩnh Hưng, Long An</t>
  </si>
  <si>
    <t>Lê Quốc Việt</t>
  </si>
  <si>
    <t>AP: 4.700.000đ</t>
  </si>
  <si>
    <t>35/QĐ-CCTHA
15/9/2015</t>
  </si>
  <si>
    <t>853/QĐ-CCTHA, 13/8/2013</t>
  </si>
  <si>
    <t>65/HSST
22/4/2013
Bến Cát, Bình Dương</t>
  </si>
  <si>
    <t>Phan Thị Lài</t>
  </si>
  <si>
    <t>ấp 3, An Phong, TB, ĐT</t>
  </si>
  <si>
    <t>AP: 200.000đ
Phạt:  10.000.000đ</t>
  </si>
  <si>
    <t>36/QĐ-CCTHA
16/9/2015</t>
  </si>
  <si>
    <t>Trần Hoàng Điểm</t>
  </si>
  <si>
    <t>AP: 482.500đ
TTSC: 1.700.000đ</t>
  </si>
  <si>
    <t>04/QĐ-CCTHA
16/10/2015</t>
  </si>
  <si>
    <t>160/HSST
13/9/2012
Quận 7, TPHCM</t>
  </si>
  <si>
    <t>Lê Việt Thắng</t>
  </si>
  <si>
    <t>ấp 3, xã Bình Tấn, TB, ĐT</t>
  </si>
  <si>
    <t>AP: 200.000đ
TTSC: 5.000.000đ</t>
  </si>
  <si>
    <t>05/QĐ-CCTHA
16/10/2015</t>
  </si>
  <si>
    <t>780/QĐ-CCTHA, 10/6/2014</t>
  </si>
  <si>
    <t>03/HSST
06/3/2014
Thanh Bình</t>
  </si>
  <si>
    <t>Nguyễn Trung Hiếu</t>
  </si>
  <si>
    <t>Cấp dưỡng nuôi con</t>
  </si>
  <si>
    <t>06/QĐ-CCTHA
19/10/2015</t>
  </si>
  <si>
    <t>64/QĐ-CCTHA, 12/10/2015</t>
  </si>
  <si>
    <t>08/HNGĐ-ST
10/6/2015
Thanh Bình</t>
  </si>
  <si>
    <t>637/QĐ-CCTHA,
21/5/2015</t>
  </si>
  <si>
    <t>565/QĐ-CCTHA,
12/4/2013</t>
  </si>
  <si>
    <t>206/2012/HS-ST,  21/11/2012 TAND 
Quận 7, TPHCM.</t>
  </si>
  <si>
    <t>12/2015/HNGĐ-ST,  28/05/2015 TAND 
huyện Tam Nông, ĐT</t>
  </si>
  <si>
    <t>701/QĐ-CCTHA 
11/01/2013</t>
  </si>
  <si>
    <t>Nguyễn Thị Ngừng</t>
  </si>
  <si>
    <t>37/QĐ-CCTHA
14/9/2015</t>
  </si>
  <si>
    <t>491/QĐ-CCTHA
19/11/2013</t>
  </si>
  <si>
    <t>64/DSST
02/8/2013
TAND HCL</t>
  </si>
  <si>
    <t>Nguyễn Thị Ngường + An</t>
  </si>
  <si>
    <t>584/QĐ-CCTHA
09/6/2011</t>
  </si>
  <si>
    <t>40/QĐ-CCTHA
31/7/2015</t>
  </si>
  <si>
    <t>10/QĐ-CCTHA
13/01/2004</t>
  </si>
  <si>
    <t>39/QĐ-CCTHA
31/7/2015</t>
  </si>
  <si>
    <t>780/QĐ-CCTHA
03/8/2011</t>
  </si>
  <si>
    <t>38/QĐ-CCTHA
31/7/2015</t>
  </si>
  <si>
    <t>647/QĐ-CCTHA
11/7/2013</t>
  </si>
  <si>
    <t>37/QĐ-CCTHA
31/7/2015</t>
  </si>
  <si>
    <t>19/QĐ-CCTHA
04/10/2010</t>
  </si>
  <si>
    <t>62/QĐ-CCTHA
31/7/2015</t>
  </si>
  <si>
    <t>403/QĐ-CCTHA
07/3/2011</t>
  </si>
  <si>
    <t>61/QĐ-CCTHA
31/7/2015</t>
  </si>
  <si>
    <t>16/QĐ-CCTHA
04/10/2010</t>
  </si>
  <si>
    <t>60/QĐ-CCTHA
31/7/2015</t>
  </si>
  <si>
    <t>393/QĐ-CCTHA
17/5/2010</t>
  </si>
  <si>
    <t>59/QĐ-CCTHA
31/7/2015</t>
  </si>
  <si>
    <t>358/QĐ-CCTHA
20/4/2010</t>
  </si>
  <si>
    <t>58/QĐ-CCTHA
31/7/2015</t>
  </si>
  <si>
    <t>597/QĐ-CCTHA
09/8/2010</t>
  </si>
  <si>
    <t>57/QĐ-CCTHA
31/7/2015</t>
  </si>
  <si>
    <t>151/QĐ-CCTHA
21/10/2013</t>
  </si>
  <si>
    <t>56/QĐ-CCTHA
31/7/2015</t>
  </si>
  <si>
    <t>250/QĐ-CCTHA
14/01/2013</t>
  </si>
  <si>
    <t>55/QĐ-CCTHA
31/7/2015</t>
  </si>
  <si>
    <t>664/QĐ-CCTHA
29/6/2011</t>
  </si>
  <si>
    <t>54/QĐ-CCTHA
31/7/2015</t>
  </si>
  <si>
    <t>386/QĐ-CCTHA
10/5/2012</t>
  </si>
  <si>
    <t>53/QĐ-CCTHA
31/7/2015</t>
  </si>
  <si>
    <t>387/QĐ-CCTHA
10/5/2012</t>
  </si>
  <si>
    <t>52/QĐ-CCTHA
31/7/2015</t>
  </si>
  <si>
    <t>680/QĐ-CCTHA
8/9/2010</t>
  </si>
  <si>
    <t>51/QĐ-CCTHA
31/7/2015</t>
  </si>
  <si>
    <t>08/QĐ-CCTHA
02/10/2006</t>
  </si>
  <si>
    <t>50/QĐ-CCTHA
31/7/2015</t>
  </si>
  <si>
    <t>184/QĐ-CCTHA
28/01/2008</t>
  </si>
  <si>
    <t>45/QĐ-CCTHA
16/7/2015</t>
  </si>
  <si>
    <t>489/QĐ-CCTHA
16/7/2009</t>
  </si>
  <si>
    <t>84/QĐ-CCTHA
18/9/2015</t>
  </si>
  <si>
    <t>816/QĐ-CCTHA
20/6/2014</t>
  </si>
  <si>
    <t>85/QĐ-CCTHA
18/9/2015</t>
  </si>
  <si>
    <t>443/QĐ-CCTHA
26/02/2015</t>
  </si>
  <si>
    <t>86/QĐ-CCTHA
18/9/2015</t>
  </si>
  <si>
    <t>375/QĐ-CCTHA
19/01/2015</t>
  </si>
  <si>
    <t>87/QĐ-CCTHA
18/9/2015</t>
  </si>
  <si>
    <t>580/QĐ-CCTHA
07/4/2014</t>
  </si>
  <si>
    <t>AP: 10.975</t>
  </si>
  <si>
    <t>12/QĐ-CCTHA
28/8/2015</t>
  </si>
  <si>
    <t>1216/QĐ-CCTHA
22/5/2014</t>
  </si>
  <si>
    <t>Nguyễn Văn Hoàng+Sang+Nghĩa</t>
  </si>
  <si>
    <t>SC: 2.500</t>
  </si>
  <si>
    <t>13/QĐ-CCTHA
28/8/2015</t>
  </si>
  <si>
    <t>464/QĐ-CCTHA
27/12/2010</t>
  </si>
  <si>
    <t>Nguyễn Thị Thu Ba</t>
  </si>
  <si>
    <t>AP: 36.168</t>
  </si>
  <si>
    <t>14/QĐ-CCTHA
28/8/2015</t>
  </si>
  <si>
    <t>Án phí 57.775</t>
  </si>
  <si>
    <t>Bình nộp 200 án phí HSST,và 1950 tiền phạtcủa Hảo</t>
  </si>
  <si>
    <t>23/1, khóm 1, phường 2, TP Sa Đéc</t>
  </si>
  <si>
    <t>94/2B, Hoà, Khánh, phường 2, thành phố Sa Đéc</t>
  </si>
  <si>
    <t>67, Phú Hòa, Tân Phú Đông</t>
  </si>
  <si>
    <t xml:space="preserve">APDSST: 1.940
</t>
  </si>
  <si>
    <t>450, Phú An, Tân Phú Đông</t>
  </si>
  <si>
    <t xml:space="preserve">APHSST: 200
APDSST: 3.400
</t>
  </si>
  <si>
    <t>131B, Phú Long, Tân Phú Đông</t>
  </si>
  <si>
    <t xml:space="preserve">APDSST: 2.500
</t>
  </si>
  <si>
    <t>346, Phú Thành, Tân Phú Đông</t>
  </si>
  <si>
    <t>453, Phú An, Tân Phú Đông</t>
  </si>
  <si>
    <t>115, Phú Thuận, Tân Phú Đông</t>
  </si>
  <si>
    <t>Công ty TNHH Thanh Tâm</t>
  </si>
  <si>
    <t xml:space="preserve"> Tân Lập, Tân Quy Tây
</t>
  </si>
  <si>
    <t>Phải trả: 3884632</t>
  </si>
  <si>
    <t>44A/QĐ-CCTHADS
21/8/2015</t>
  </si>
  <si>
    <t xml:space="preserve">Ấp Mỹ Thạnh, xã Thanh Mỹ, huyện Tháp Mười </t>
  </si>
  <si>
    <t>H. Lấp Vò</t>
  </si>
  <si>
    <t>ấp An Lợi, xã An Bình A</t>
  </si>
  <si>
    <t>ấp An Lộc, xã An Bình A</t>
  </si>
  <si>
    <t>Khóm Cồng Cộc, p. An lạc</t>
  </si>
  <si>
    <t>S29,Tôn Đức Thắng,P1,TPCL</t>
  </si>
  <si>
    <t>Trả nợ cho Tâm 748.172</t>
  </si>
  <si>
    <t>1099/QĐ-CCTHADS
28/8/2015</t>
  </si>
  <si>
    <t>Lại Phong Khanh</t>
  </si>
  <si>
    <t>190/2, Hòa Khánh, phường 2
TP Sa Đéc</t>
  </si>
  <si>
    <t xml:space="preserve">200 APHSST
1,500APDSST
</t>
  </si>
  <si>
    <t>Trần Anh Hùng</t>
  </si>
  <si>
    <t>98/QĐ-CCTHA
15/9/2015</t>
  </si>
  <si>
    <t>197/QĐ-CCTHADS 23/11/2007</t>
  </si>
  <si>
    <t>Võ Quốc Hùng
Phạm Hùng Vương</t>
  </si>
  <si>
    <t>256/2, Hòa Khánh, phường 2,
TP Sa Đéc</t>
  </si>
  <si>
    <t>Hùng nộp 7,930 TPSQNN
Vương nộp 7,668 TPSQNN</t>
  </si>
  <si>
    <t>Phạm Thị Minh Nguyệt</t>
  </si>
  <si>
    <t>88/13, ấp Đông Huề, xã Tân Khánh Đông, TP-Sa Đéc</t>
  </si>
  <si>
    <t>Trả nợ
21000</t>
  </si>
  <si>
    <t>100/QĐ-CCTHA
15/9/2015</t>
  </si>
  <si>
    <t>01/21, khóm 1, phường 4</t>
  </si>
  <si>
    <t>32</t>
  </si>
  <si>
    <t>Nguyễn Cẩm Liên</t>
  </si>
  <si>
    <t>396/3, Nguyễn Tất Thành, khóm 4, phường 1 Tp Sa Đec, tỉnh Đồng Tháp</t>
  </si>
  <si>
    <t>Nộp 16.341 APDSST</t>
  </si>
  <si>
    <t>Nguyễn Minh Sang</t>
  </si>
  <si>
    <t>Nộ 50 tiền APHSST, 421 tiền APDSST và nộp 1.785 tiền TLBCSQNN</t>
  </si>
  <si>
    <t>Phạm Thanh Nghĩa</t>
  </si>
  <si>
    <t>Lê Văn Điểm</t>
  </si>
  <si>
    <t>ấp Bình Hóa Thượng
xã Thường Thới Hậu A
huyện Hồng Ngự</t>
  </si>
  <si>
    <t>sung công
500.000</t>
  </si>
  <si>
    <t>20/QĐ-CCTHADS
25/9/2015</t>
  </si>
  <si>
    <t>Nguyễn Văn Ri
Nguyễn Thị Quyền</t>
  </si>
  <si>
    <t>ấp Bình Hóa Hạ
xã Thường Thới Hậu B
huyện Hồng Ngự</t>
  </si>
  <si>
    <t>án phí
3.009</t>
  </si>
  <si>
    <t>28/QĐ-CCTHADS
25/9/2015</t>
  </si>
  <si>
    <t>124/QĐ-CCTHADS,  24/12/2012</t>
  </si>
  <si>
    <t>465/QĐ-CCTHA
23/12/2014</t>
  </si>
  <si>
    <t>194/HSPTTC
05, 6, 7/02/2007
TATC TPHCM</t>
  </si>
  <si>
    <t>Công ty TNHH SXTM Toàn Phát</t>
  </si>
  <si>
    <t>AP 112.720</t>
  </si>
  <si>
    <t>07/QĐ-CCTHA
31/8/2015</t>
  </si>
  <si>
    <t>1012A/QĐ-CCTHA
12/6/2015</t>
  </si>
  <si>
    <t>39/KDTM-PT
07/7/2014
TATC TPHCM</t>
  </si>
  <si>
    <t>Lê Thanh Hải
DNTN Thanh Hải</t>
  </si>
  <si>
    <t>AP 19.847</t>
  </si>
  <si>
    <t>08/QĐ-CCTHA
31/8/2015</t>
  </si>
  <si>
    <t>1060/QĐ-CCTHA
23/6/2014</t>
  </si>
  <si>
    <t>07/ST-KDTM
11/6/2014
TAND Lai Vung</t>
  </si>
  <si>
    <t>AP 17.026</t>
  </si>
  <si>
    <t>1068/QĐ-CCTHA
01/7/2014</t>
  </si>
  <si>
    <t>05/ST-KDTM
11/6/2014
TAND Lai Vung</t>
  </si>
  <si>
    <t>AP 2.976</t>
  </si>
  <si>
    <t>10/QĐ-CCTHA
31/8/2015</t>
  </si>
  <si>
    <t>1070/QĐ-CCTHA
01/7/2014</t>
  </si>
  <si>
    <t>06/ST-KDTM
11/6/2014
TAND Lai Vung</t>
  </si>
  <si>
    <t>AP 112.308</t>
  </si>
  <si>
    <t>11/QĐ-CCTHA
31/8/2015</t>
  </si>
  <si>
    <t>958/QĐ-CCTHA
18/6/2012</t>
  </si>
  <si>
    <t>Lê Thị Bích Duyên</t>
  </si>
  <si>
    <t>125, Trần Phú, khóm 2, phường 1 TP Sa Đéc.</t>
  </si>
  <si>
    <t>Nộp 1.200 APDSST</t>
  </si>
  <si>
    <t>Nộp 1.720 APDSST</t>
  </si>
  <si>
    <t>Hồ Phước Lộc</t>
  </si>
  <si>
    <t>572/5, Trần Hưng Đạo, khóm 3, phường 1, Tp Sa Đéc</t>
  </si>
  <si>
    <t>Nộp 625 APDSST</t>
  </si>
  <si>
    <t>Lê Ngọc Phong</t>
  </si>
  <si>
    <t>200 APHSST và 5.000 tiền phạt</t>
  </si>
  <si>
    <t>Phạm Minh Quân</t>
  </si>
  <si>
    <t>140 tiền APHSST và nộp 630 APDSST</t>
  </si>
  <si>
    <t>200 APDSST+cấp dưỡng nuôi con</t>
  </si>
  <si>
    <t>Bùi Phong Phú</t>
  </si>
  <si>
    <t>ấp Đông Khánh, xã Tân Khánh Đông, TP-Sa Đéc</t>
  </si>
  <si>
    <t>án phí DSST
3348</t>
  </si>
  <si>
    <t>49/QĐ-CCTHADS 21/8/2015</t>
  </si>
  <si>
    <t>780/QĐCCTHADS 05/4/2012</t>
  </si>
  <si>
    <t>Nguyễn Thị Bé Nga
Lê Thanh Dũng</t>
  </si>
  <si>
    <t>ấp Khánh Hòa, xã Tân Khánh Đông, TP- Sa Đéc</t>
  </si>
  <si>
    <t>Án phí DSST
7836</t>
  </si>
  <si>
    <t>50/QĐ-CCTHADS 21/8/2015</t>
  </si>
  <si>
    <t>864/QĐCCTHADS 29/4/2011</t>
  </si>
  <si>
    <t>Nguyễn Văn Tiền</t>
  </si>
  <si>
    <t>án phí DSST, HSST
1150</t>
  </si>
  <si>
    <t>51/QĐ-CCTHADS 21/8/2015</t>
  </si>
  <si>
    <t>105/QĐCCTHADS 02/10/2014</t>
  </si>
  <si>
    <t>Đặng Phước Thuận, Nguyễn Thị Thu Phương</t>
  </si>
  <si>
    <t>4/55, khóm 1, phường 4</t>
  </si>
  <si>
    <t>455/QĐ-CCTHA
 19/3/2015</t>
  </si>
  <si>
    <t>1115/QĐ-CCTHA 12/3/2014</t>
  </si>
  <si>
    <t>769/QĐ-CCTHA 05/01/2015</t>
  </si>
  <si>
    <t>50/QĐ-CCTHA 04/10/2011</t>
  </si>
  <si>
    <t>1199/QĐ-CCTHA 14/4/2015</t>
  </si>
  <si>
    <t>87/ST-DS
 26/8/2010</t>
  </si>
  <si>
    <t>73/QĐ-CCTHA
08/5/2008</t>
  </si>
  <si>
    <t>1257/HSPT
 25/7/1997</t>
  </si>
  <si>
    <t>30/QĐ-CCTHA
14/8/2015</t>
  </si>
  <si>
    <t>394/QĐ-CCTHA
17/12/2010</t>
  </si>
  <si>
    <t>259/DSST
 07/12/2010</t>
  </si>
  <si>
    <t>206/2010/QĐDS-PT 12/7/2010</t>
  </si>
  <si>
    <t>727/QĐ-CCTHA 
29/7/2015</t>
  </si>
  <si>
    <t>29/QĐ-CCTHA
14/8/2015</t>
  </si>
  <si>
    <t>1143/QĐ-CCTHA
27/6/2011</t>
  </si>
  <si>
    <t>11/DSST  
  23/3/2011</t>
  </si>
  <si>
    <t>43/QĐ-CCTHA
14/8/2015</t>
  </si>
  <si>
    <t>1106/QĐ-CCTHA
27/6/2011</t>
  </si>
  <si>
    <t>28/HSST
  06/5/2011</t>
  </si>
  <si>
    <t>42QĐ-CCTHA
14/8/2015</t>
  </si>
  <si>
    <t>1317/QĐ-CCTHA
03/8/2012</t>
  </si>
  <si>
    <t>36/HSST 
 29/6/2012</t>
  </si>
  <si>
    <t>33/QĐ-CCTHA
14/8/2015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</si>
</sst>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#,##0,"/>
    <numFmt numFmtId="169" formatCode="#,##0;[Red]#,##0"/>
    <numFmt numFmtId="170" formatCode="0;[Red]0"/>
    <numFmt numFmtId="171" formatCode="_(* #,##0.00_);_(* \(#,##0.00\);_(* &quot;-&quot;_);_(@_)"/>
    <numFmt numFmtId="172" formatCode="_(* #,##0.0_);_(* \(#,##0.0\);_(* &quot;-&quot;_);_(@_)"/>
    <numFmt numFmtId="173" formatCode="#,##0.000000"/>
    <numFmt numFmtId="174" formatCode="_(* #,##0.000_);_(* \(#,##0.000\);_(* &quot;-&quot;_);_(@_)"/>
    <numFmt numFmtId="175" formatCode="#,##0.000_);\(#,##0.000\)"/>
    <numFmt numFmtId="176" formatCode="_(* #,##0_);_(* \(#,##0\);_(* &quot;-&quot;&quot;?&quot;&quot;?&quot;_);_(@_)"/>
    <numFmt numFmtId="177" formatCode="_(* #,##0.00_);_(* \(#,##0.00\);_(* &quot;-&quot;&quot;?&quot;&quot;?&quot;_);_(@_)"/>
    <numFmt numFmtId="178" formatCode="#,##0.0;[Red]#,##0.0"/>
    <numFmt numFmtId="179" formatCode="#,##0.00;[Red]#,##0.00"/>
    <numFmt numFmtId="180" formatCode="#,##0.000;[Red]#,##0.000"/>
    <numFmt numFmtId="181" formatCode="#,##0.0000;[Red]#,##0.0000"/>
  </numFmts>
  <fonts count="7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9"/>
      <color indexed="14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sz val="9"/>
      <color indexed="63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i/>
      <sz val="10"/>
      <name val="Times New Roman"/>
      <family val="1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64" fontId="6" fillId="32" borderId="10" xfId="42" applyNumberFormat="1" applyFont="1" applyFill="1" applyBorder="1" applyAlignment="1" applyProtection="1">
      <alignment horizontal="center" vertical="center" wrapText="1"/>
      <protection locked="0"/>
    </xf>
    <xf numFmtId="164" fontId="6" fillId="32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center" vertical="center" wrapText="1"/>
    </xf>
    <xf numFmtId="164" fontId="6" fillId="32" borderId="10" xfId="42" applyNumberFormat="1" applyFont="1" applyFill="1" applyBorder="1" applyAlignment="1">
      <alignment horizontal="left" vertical="center" wrapText="1"/>
    </xf>
    <xf numFmtId="49" fontId="2" fillId="0" borderId="11" xfId="42" applyNumberFormat="1" applyFont="1" applyBorder="1" applyAlignment="1">
      <alignment horizontal="center" vertical="center" wrapText="1"/>
    </xf>
    <xf numFmtId="49" fontId="2" fillId="0" borderId="12" xfId="42" applyNumberFormat="1" applyFont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left" vertical="center" wrapText="1"/>
    </xf>
    <xf numFmtId="164" fontId="6" fillId="0" borderId="10" xfId="42" applyNumberFormat="1" applyFont="1" applyBorder="1" applyAlignment="1">
      <alignment horizontal="left" wrapText="1"/>
    </xf>
    <xf numFmtId="164" fontId="6" fillId="0" borderId="10" xfId="42" applyNumberFormat="1" applyFont="1" applyBorder="1" applyAlignment="1">
      <alignment wrapText="1"/>
    </xf>
    <xf numFmtId="164" fontId="15" fillId="0" borderId="10" xfId="42" applyNumberFormat="1" applyFont="1" applyBorder="1" applyAlignment="1">
      <alignment horizontal="center" vertical="center" wrapText="1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hidden="1"/>
    </xf>
    <xf numFmtId="164" fontId="13" fillId="0" borderId="10" xfId="42" applyNumberFormat="1" applyFont="1" applyBorder="1" applyAlignment="1" applyProtection="1">
      <alignment/>
      <protection hidden="1"/>
    </xf>
    <xf numFmtId="164" fontId="13" fillId="0" borderId="10" xfId="42" applyNumberFormat="1" applyFont="1" applyFill="1" applyBorder="1" applyAlignment="1" applyProtection="1">
      <alignment/>
      <protection hidden="1"/>
    </xf>
    <xf numFmtId="164" fontId="17" fillId="0" borderId="10" xfId="42" applyNumberFormat="1" applyFont="1" applyBorder="1" applyAlignment="1" applyProtection="1">
      <alignment/>
      <protection hidden="1"/>
    </xf>
    <xf numFmtId="164" fontId="4" fillId="0" borderId="0" xfId="42" applyNumberFormat="1" applyFont="1" applyBorder="1" applyAlignment="1">
      <alignment horizontal="center" vertical="center" wrapText="1"/>
    </xf>
    <xf numFmtId="164" fontId="18" fillId="33" borderId="10" xfId="42" applyNumberFormat="1" applyFont="1" applyFill="1" applyBorder="1" applyAlignment="1">
      <alignment horizontal="center" vertical="center" wrapText="1"/>
    </xf>
    <xf numFmtId="164" fontId="14" fillId="0" borderId="10" xfId="42" applyNumberFormat="1" applyFont="1" applyBorder="1" applyAlignment="1">
      <alignment horizontal="center" vertical="center" wrapText="1"/>
    </xf>
    <xf numFmtId="164" fontId="4" fillId="0" borderId="0" xfId="42" applyNumberFormat="1" applyFont="1" applyBorder="1" applyAlignment="1">
      <alignment vertical="center" wrapText="1"/>
    </xf>
    <xf numFmtId="164" fontId="3" fillId="0" borderId="0" xfId="42" applyNumberFormat="1" applyFont="1" applyBorder="1" applyAlignment="1">
      <alignment vertical="center" wrapText="1"/>
    </xf>
    <xf numFmtId="164" fontId="13" fillId="0" borderId="0" xfId="42" applyNumberFormat="1" applyFont="1" applyAlignment="1">
      <alignment wrapText="1"/>
    </xf>
    <xf numFmtId="49" fontId="12" fillId="0" borderId="0" xfId="42" applyNumberFormat="1" applyFont="1" applyBorder="1" applyAlignment="1">
      <alignment vertical="center" wrapText="1"/>
    </xf>
    <xf numFmtId="49" fontId="13" fillId="0" borderId="0" xfId="42" applyNumberFormat="1" applyFont="1" applyAlignment="1">
      <alignment vertical="center" wrapText="1"/>
    </xf>
    <xf numFmtId="164" fontId="5" fillId="0" borderId="10" xfId="42" applyNumberFormat="1" applyFont="1" applyBorder="1" applyAlignment="1">
      <alignment vertical="center" wrapText="1"/>
    </xf>
    <xf numFmtId="164" fontId="5" fillId="0" borderId="10" xfId="42" applyNumberFormat="1" applyFont="1" applyBorder="1" applyAlignment="1">
      <alignment wrapText="1"/>
    </xf>
    <xf numFmtId="164" fontId="13" fillId="0" borderId="0" xfId="42" applyNumberFormat="1" applyFont="1" applyFill="1" applyAlignment="1">
      <alignment wrapText="1"/>
    </xf>
    <xf numFmtId="164" fontId="15" fillId="0" borderId="10" xfId="42" applyNumberFormat="1" applyFont="1" applyBorder="1" applyAlignment="1">
      <alignment vertical="center" wrapText="1"/>
    </xf>
    <xf numFmtId="164" fontId="14" fillId="0" borderId="10" xfId="42" applyNumberFormat="1" applyFont="1" applyBorder="1" applyAlignment="1">
      <alignment wrapText="1"/>
    </xf>
    <xf numFmtId="164" fontId="6" fillId="0" borderId="0" xfId="42" applyNumberFormat="1" applyFont="1" applyAlignment="1">
      <alignment wrapText="1"/>
    </xf>
    <xf numFmtId="164" fontId="14" fillId="0" borderId="10" xfId="42" applyNumberFormat="1" applyFont="1" applyBorder="1" applyAlignment="1">
      <alignment vertical="center" wrapText="1"/>
    </xf>
    <xf numFmtId="164" fontId="6" fillId="0" borderId="10" xfId="42" applyNumberFormat="1" applyFont="1" applyBorder="1" applyAlignment="1">
      <alignment vertical="center" wrapText="1"/>
    </xf>
    <xf numFmtId="164" fontId="6" fillId="0" borderId="0" xfId="42" applyNumberFormat="1" applyFont="1" applyAlignment="1">
      <alignment vertical="center" wrapText="1"/>
    </xf>
    <xf numFmtId="164" fontId="16" fillId="0" borderId="0" xfId="42" applyNumberFormat="1" applyFont="1" applyAlignment="1">
      <alignment wrapText="1"/>
    </xf>
    <xf numFmtId="164" fontId="13" fillId="0" borderId="0" xfId="42" applyNumberFormat="1" applyFont="1" applyAlignment="1">
      <alignment vertical="center" wrapText="1"/>
    </xf>
    <xf numFmtId="164" fontId="5" fillId="0" borderId="10" xfId="42" applyNumberFormat="1" applyFont="1" applyBorder="1" applyAlignment="1">
      <alignment horizontal="left" vertical="center" wrapText="1"/>
    </xf>
    <xf numFmtId="164" fontId="14" fillId="0" borderId="10" xfId="42" applyNumberFormat="1" applyFont="1" applyBorder="1" applyAlignment="1">
      <alignment horizontal="left" vertical="center" wrapText="1"/>
    </xf>
    <xf numFmtId="164" fontId="13" fillId="0" borderId="0" xfId="42" applyNumberFormat="1" applyFont="1" applyAlignment="1">
      <alignment horizontal="left" vertical="center" wrapText="1"/>
    </xf>
    <xf numFmtId="164" fontId="18" fillId="33" borderId="10" xfId="42" applyNumberFormat="1" applyFont="1" applyFill="1" applyBorder="1" applyAlignment="1">
      <alignment vertical="center" wrapText="1"/>
    </xf>
    <xf numFmtId="49" fontId="2" fillId="0" borderId="12" xfId="42" applyNumberFormat="1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64" fontId="13" fillId="0" borderId="0" xfId="42" applyNumberFormat="1" applyFont="1" applyAlignment="1">
      <alignment horizontal="center" vertical="center" wrapText="1"/>
    </xf>
    <xf numFmtId="164" fontId="3" fillId="0" borderId="0" xfId="42" applyNumberFormat="1" applyFont="1" applyBorder="1" applyAlignment="1">
      <alignment horizontal="center" vertical="center" wrapText="1"/>
    </xf>
    <xf numFmtId="164" fontId="17" fillId="33" borderId="10" xfId="42" applyNumberFormat="1" applyFont="1" applyFill="1" applyBorder="1" applyAlignment="1">
      <alignment horizontal="center" vertical="center" wrapText="1"/>
    </xf>
    <xf numFmtId="164" fontId="13" fillId="0" borderId="10" xfId="42" applyNumberFormat="1" applyFont="1" applyBorder="1" applyAlignment="1">
      <alignment wrapText="1"/>
    </xf>
    <xf numFmtId="164" fontId="13" fillId="0" borderId="10" xfId="42" applyNumberFormat="1" applyFont="1" applyBorder="1" applyAlignment="1">
      <alignment vertical="center" wrapText="1"/>
    </xf>
    <xf numFmtId="164" fontId="13" fillId="0" borderId="10" xfId="42" applyNumberFormat="1" applyFont="1" applyBorder="1" applyAlignment="1">
      <alignment horizontal="left" vertical="center" wrapText="1"/>
    </xf>
    <xf numFmtId="164" fontId="13" fillId="0" borderId="10" xfId="42" applyNumberFormat="1" applyFont="1" applyBorder="1" applyAlignment="1">
      <alignment horizontal="center" vertical="center" wrapText="1"/>
    </xf>
    <xf numFmtId="164" fontId="9" fillId="33" borderId="10" xfId="42" applyNumberFormat="1" applyFont="1" applyFill="1" applyBorder="1" applyAlignment="1">
      <alignment vertical="center" wrapText="1"/>
    </xf>
    <xf numFmtId="164" fontId="6" fillId="0" borderId="0" xfId="42" applyNumberFormat="1" applyFont="1" applyAlignment="1">
      <alignment horizontal="center" vertical="center" wrapText="1"/>
    </xf>
    <xf numFmtId="164" fontId="6" fillId="0" borderId="0" xfId="42" applyNumberFormat="1" applyFont="1" applyFill="1" applyAlignment="1">
      <alignment wrapText="1"/>
    </xf>
    <xf numFmtId="164" fontId="6" fillId="0" borderId="0" xfId="42" applyNumberFormat="1" applyFont="1" applyFill="1" applyAlignment="1">
      <alignment vertical="center" wrapText="1"/>
    </xf>
    <xf numFmtId="164" fontId="6" fillId="0" borderId="13" xfId="42" applyNumberFormat="1" applyFont="1" applyBorder="1" applyAlignment="1">
      <alignment horizontal="left" vertical="center" wrapText="1"/>
    </xf>
    <xf numFmtId="164" fontId="6" fillId="0" borderId="14" xfId="42" applyNumberFormat="1" applyFont="1" applyBorder="1" applyAlignment="1">
      <alignment horizontal="center" vertical="center" wrapText="1"/>
    </xf>
    <xf numFmtId="164" fontId="6" fillId="0" borderId="15" xfId="42" applyNumberFormat="1" applyFont="1" applyBorder="1" applyAlignment="1">
      <alignment horizontal="center" vertical="center" wrapText="1"/>
    </xf>
    <xf numFmtId="164" fontId="6" fillId="0" borderId="16" xfId="42" applyNumberFormat="1" applyFont="1" applyBorder="1" applyAlignment="1">
      <alignment horizontal="left" vertical="center" wrapText="1"/>
    </xf>
    <xf numFmtId="164" fontId="6" fillId="0" borderId="17" xfId="42" applyNumberFormat="1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42" applyNumberFormat="1" applyFont="1" applyFill="1" applyBorder="1" applyAlignment="1">
      <alignment horizontal="center" vertical="center" wrapText="1"/>
    </xf>
    <xf numFmtId="164" fontId="21" fillId="33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164" fontId="6" fillId="0" borderId="15" xfId="42" applyNumberFormat="1" applyFont="1" applyBorder="1" applyAlignment="1">
      <alignment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4" fontId="6" fillId="32" borderId="10" xfId="42" applyNumberFormat="1" applyFont="1" applyFill="1" applyBorder="1" applyAlignment="1" applyProtection="1">
      <alignment vertical="center" wrapText="1"/>
      <protection locked="0"/>
    </xf>
    <xf numFmtId="164" fontId="9" fillId="33" borderId="10" xfId="42" applyNumberFormat="1" applyFont="1" applyFill="1" applyBorder="1" applyAlignment="1">
      <alignment horizontal="left" vertical="center" wrapText="1"/>
    </xf>
    <xf numFmtId="164" fontId="9" fillId="33" borderId="10" xfId="42" applyNumberFormat="1" applyFont="1" applyFill="1" applyBorder="1" applyAlignment="1">
      <alignment horizontal="center" vertical="center" wrapText="1"/>
    </xf>
    <xf numFmtId="164" fontId="8" fillId="33" borderId="0" xfId="42" applyNumberFormat="1" applyFont="1" applyFill="1" applyAlignment="1">
      <alignment wrapText="1"/>
    </xf>
    <xf numFmtId="164" fontId="15" fillId="33" borderId="0" xfId="42" applyNumberFormat="1" applyFont="1" applyFill="1" applyAlignment="1">
      <alignment horizontal="center" vertical="center" wrapText="1"/>
    </xf>
    <xf numFmtId="49" fontId="12" fillId="0" borderId="0" xfId="42" applyNumberFormat="1" applyFont="1" applyFill="1" applyBorder="1" applyAlignment="1">
      <alignment vertical="center" wrapText="1"/>
    </xf>
    <xf numFmtId="49" fontId="13" fillId="0" borderId="0" xfId="42" applyNumberFormat="1" applyFont="1" applyFill="1" applyAlignment="1">
      <alignment vertical="center" wrapText="1"/>
    </xf>
    <xf numFmtId="164" fontId="8" fillId="0" borderId="0" xfId="42" applyNumberFormat="1" applyFont="1" applyFill="1" applyAlignment="1">
      <alignment wrapText="1"/>
    </xf>
    <xf numFmtId="164" fontId="8" fillId="0" borderId="0" xfId="42" applyNumberFormat="1" applyFont="1" applyFill="1" applyAlignment="1">
      <alignment vertical="center" wrapText="1"/>
    </xf>
    <xf numFmtId="164" fontId="6" fillId="0" borderId="0" xfId="42" applyNumberFormat="1" applyFont="1" applyFill="1" applyAlignment="1">
      <alignment horizontal="center" vertical="center" wrapText="1"/>
    </xf>
    <xf numFmtId="164" fontId="15" fillId="0" borderId="0" xfId="42" applyNumberFormat="1" applyFont="1" applyFill="1" applyAlignment="1">
      <alignment horizontal="center" vertical="center" wrapText="1"/>
    </xf>
    <xf numFmtId="164" fontId="16" fillId="0" borderId="0" xfId="42" applyNumberFormat="1" applyFont="1" applyFill="1" applyAlignment="1">
      <alignment wrapText="1"/>
    </xf>
    <xf numFmtId="0" fontId="6" fillId="32" borderId="10" xfId="42" applyNumberFormat="1" applyFont="1" applyFill="1" applyBorder="1" applyAlignment="1">
      <alignment horizontal="center" vertical="center" wrapText="1"/>
    </xf>
    <xf numFmtId="164" fontId="22" fillId="0" borderId="10" xfId="42" applyNumberFormat="1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64" fontId="6" fillId="0" borderId="15" xfId="42" applyNumberFormat="1" applyFont="1" applyFill="1" applyBorder="1" applyAlignment="1">
      <alignment horizontal="center" vertical="center" wrapText="1"/>
    </xf>
    <xf numFmtId="164" fontId="13" fillId="0" borderId="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horizontal="center" vertical="center" wrapText="1"/>
    </xf>
    <xf numFmtId="164" fontId="14" fillId="0" borderId="10" xfId="42" applyNumberFormat="1" applyFont="1" applyFill="1" applyBorder="1" applyAlignment="1">
      <alignment horizontal="center" vertical="center" wrapText="1"/>
    </xf>
    <xf numFmtId="164" fontId="18" fillId="0" borderId="10" xfId="42" applyNumberFormat="1" applyFont="1" applyFill="1" applyBorder="1" applyAlignment="1">
      <alignment horizontal="center" vertical="center" wrapText="1"/>
    </xf>
    <xf numFmtId="164" fontId="21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13" fillId="0" borderId="0" xfId="42" applyNumberFormat="1" applyFont="1" applyFill="1" applyAlignment="1">
      <alignment horizontal="center" vertical="center" wrapText="1"/>
    </xf>
    <xf numFmtId="164" fontId="22" fillId="32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wrapText="1"/>
    </xf>
    <xf numFmtId="164" fontId="6" fillId="0" borderId="10" xfId="42" applyNumberFormat="1" applyFont="1" applyFill="1" applyBorder="1" applyAlignment="1" applyProtection="1">
      <alignment vertical="center" wrapText="1"/>
      <protection locked="0"/>
    </xf>
    <xf numFmtId="164" fontId="6" fillId="0" borderId="15" xfId="42" applyNumberFormat="1" applyFont="1" applyFill="1" applyBorder="1" applyAlignment="1">
      <alignment horizontal="left" vertical="center" wrapText="1"/>
    </xf>
    <xf numFmtId="164" fontId="6" fillId="0" borderId="15" xfId="42" applyNumberFormat="1" applyFont="1" applyFill="1" applyBorder="1" applyAlignment="1" applyProtection="1">
      <alignment vertical="center" wrapText="1"/>
      <protection locked="0"/>
    </xf>
    <xf numFmtId="164" fontId="6" fillId="0" borderId="13" xfId="42" applyNumberFormat="1" applyFont="1" applyFill="1" applyBorder="1" applyAlignment="1">
      <alignment horizontal="left" vertical="center" wrapText="1"/>
    </xf>
    <xf numFmtId="164" fontId="6" fillId="0" borderId="14" xfId="42" applyNumberFormat="1" applyFont="1" applyFill="1" applyBorder="1" applyAlignment="1">
      <alignment horizontal="center" vertical="center" wrapText="1"/>
    </xf>
    <xf numFmtId="164" fontId="25" fillId="0" borderId="0" xfId="42" applyNumberFormat="1" applyFont="1" applyFill="1" applyAlignment="1">
      <alignment wrapText="1"/>
    </xf>
    <xf numFmtId="164" fontId="25" fillId="0" borderId="0" xfId="42" applyNumberFormat="1" applyFont="1" applyFill="1" applyAlignment="1">
      <alignment horizontal="center" vertical="center" wrapText="1"/>
    </xf>
    <xf numFmtId="164" fontId="25" fillId="33" borderId="0" xfId="42" applyNumberFormat="1" applyFont="1" applyFill="1" applyAlignment="1">
      <alignment horizontal="center" vertical="center" wrapText="1"/>
    </xf>
    <xf numFmtId="164" fontId="25" fillId="0" borderId="0" xfId="42" applyNumberFormat="1" applyFont="1" applyFill="1" applyAlignment="1">
      <alignment vertical="center" wrapText="1"/>
    </xf>
    <xf numFmtId="164" fontId="25" fillId="33" borderId="0" xfId="42" applyNumberFormat="1" applyFont="1" applyFill="1" applyAlignment="1">
      <alignment vertical="center" wrapText="1"/>
    </xf>
    <xf numFmtId="49" fontId="25" fillId="0" borderId="0" xfId="42" applyNumberFormat="1" applyFont="1" applyFill="1" applyBorder="1" applyAlignment="1">
      <alignment vertical="center" wrapText="1"/>
    </xf>
    <xf numFmtId="164" fontId="25" fillId="0" borderId="0" xfId="42" applyNumberFormat="1" applyFont="1" applyFill="1" applyBorder="1" applyAlignment="1">
      <alignment wrapText="1"/>
    </xf>
    <xf numFmtId="164" fontId="26" fillId="0" borderId="0" xfId="42" applyNumberFormat="1" applyFont="1" applyFill="1" applyAlignment="1">
      <alignment wrapText="1"/>
    </xf>
    <xf numFmtId="164" fontId="19" fillId="0" borderId="0" xfId="42" applyNumberFormat="1" applyFont="1" applyFill="1" applyAlignment="1">
      <alignment vertical="center" wrapText="1"/>
    </xf>
    <xf numFmtId="164" fontId="19" fillId="0" borderId="0" xfId="42" applyNumberFormat="1" applyFont="1" applyFill="1" applyAlignment="1">
      <alignment horizontal="center" vertical="center" wrapText="1"/>
    </xf>
    <xf numFmtId="164" fontId="19" fillId="33" borderId="0" xfId="42" applyNumberFormat="1" applyFont="1" applyFill="1" applyAlignment="1">
      <alignment horizontal="center" vertical="center" wrapText="1"/>
    </xf>
    <xf numFmtId="164" fontId="11" fillId="0" borderId="0" xfId="42" applyNumberFormat="1" applyFont="1" applyFill="1" applyAlignment="1">
      <alignment wrapText="1"/>
    </xf>
    <xf numFmtId="49" fontId="11" fillId="0" borderId="0" xfId="42" applyNumberFormat="1" applyFont="1" applyFill="1" applyBorder="1" applyAlignment="1">
      <alignment vertical="center" wrapText="1"/>
    </xf>
    <xf numFmtId="49" fontId="11" fillId="0" borderId="0" xfId="42" applyNumberFormat="1" applyFont="1" applyFill="1" applyAlignment="1">
      <alignment vertical="center" wrapText="1"/>
    </xf>
    <xf numFmtId="164" fontId="11" fillId="0" borderId="0" xfId="42" applyNumberFormat="1" applyFont="1" applyFill="1" applyAlignment="1">
      <alignment vertical="center" wrapText="1"/>
    </xf>
    <xf numFmtId="164" fontId="19" fillId="33" borderId="0" xfId="42" applyNumberFormat="1" applyFont="1" applyFill="1" applyAlignment="1">
      <alignment vertical="center" wrapText="1"/>
    </xf>
    <xf numFmtId="164" fontId="6" fillId="33" borderId="0" xfId="42" applyNumberFormat="1" applyFont="1" applyFill="1" applyAlignment="1">
      <alignment wrapText="1"/>
    </xf>
    <xf numFmtId="164" fontId="6" fillId="32" borderId="10" xfId="42" applyNumberFormat="1" applyFont="1" applyFill="1" applyBorder="1" applyAlignment="1">
      <alignment vertical="center" wrapText="1"/>
    </xf>
    <xf numFmtId="164" fontId="6" fillId="32" borderId="10" xfId="42" applyNumberFormat="1" applyFont="1" applyFill="1" applyBorder="1" applyAlignment="1">
      <alignment wrapText="1"/>
    </xf>
    <xf numFmtId="164" fontId="6" fillId="32" borderId="0" xfId="42" applyNumberFormat="1" applyFont="1" applyFill="1" applyAlignment="1">
      <alignment wrapText="1"/>
    </xf>
    <xf numFmtId="164" fontId="6" fillId="0" borderId="0" xfId="42" applyNumberFormat="1" applyFont="1" applyFill="1" applyBorder="1" applyAlignment="1">
      <alignment wrapText="1"/>
    </xf>
    <xf numFmtId="164" fontId="6" fillId="32" borderId="0" xfId="42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/>
    </xf>
    <xf numFmtId="49" fontId="6" fillId="32" borderId="10" xfId="58" applyNumberFormat="1" applyFont="1" applyFill="1" applyBorder="1" applyAlignment="1" applyProtection="1">
      <alignment horizontal="left" vertical="center" wrapText="1"/>
      <protection locked="0"/>
    </xf>
    <xf numFmtId="49" fontId="15" fillId="32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69" fontId="6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10" xfId="42" applyNumberFormat="1" applyFont="1" applyBorder="1" applyAlignment="1">
      <alignment horizontal="center" vertical="center" wrapText="1"/>
    </xf>
    <xf numFmtId="164" fontId="3" fillId="0" borderId="10" xfId="42" applyNumberFormat="1" applyFont="1" applyBorder="1" applyAlignment="1">
      <alignment horizontal="center" vertical="center" wrapText="1"/>
    </xf>
    <xf numFmtId="0" fontId="3" fillId="0" borderId="10" xfId="42" applyNumberFormat="1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32" borderId="10" xfId="58" applyNumberFormat="1" applyFont="1" applyFill="1" applyBorder="1" applyAlignment="1" applyProtection="1">
      <alignment horizontal="center" vertical="center" wrapText="1"/>
      <protection locked="0"/>
    </xf>
    <xf numFmtId="49" fontId="6" fillId="32" borderId="10" xfId="58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44" applyNumberFormat="1" applyFont="1" applyBorder="1" applyAlignment="1">
      <alignment horizontal="center" vertical="center"/>
    </xf>
    <xf numFmtId="176" fontId="10" fillId="0" borderId="10" xfId="44" applyNumberFormat="1" applyFont="1" applyBorder="1" applyAlignment="1">
      <alignment horizontal="center" vertical="center" wrapText="1"/>
    </xf>
    <xf numFmtId="14" fontId="10" fillId="0" borderId="10" xfId="44" applyNumberFormat="1" applyFont="1" applyBorder="1" applyAlignment="1">
      <alignment horizontal="center" vertical="center" wrapText="1"/>
    </xf>
    <xf numFmtId="176" fontId="27" fillId="0" borderId="10" xfId="44" applyNumberFormat="1" applyFont="1" applyBorder="1" applyAlignment="1">
      <alignment horizontal="center" vertical="center" wrapText="1"/>
    </xf>
    <xf numFmtId="14" fontId="27" fillId="0" borderId="10" xfId="44" applyNumberFormat="1" applyFont="1" applyBorder="1" applyAlignment="1">
      <alignment horizontal="center" vertical="center" wrapText="1"/>
    </xf>
    <xf numFmtId="0" fontId="9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164" fontId="8" fillId="0" borderId="13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8" fillId="0" borderId="0" xfId="42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64" fontId="6" fillId="0" borderId="10" xfId="42" applyNumberFormat="1" applyFont="1" applyFill="1" applyBorder="1" applyAlignment="1">
      <alignment horizontal="left" wrapText="1"/>
    </xf>
    <xf numFmtId="164" fontId="6" fillId="0" borderId="13" xfId="42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164" fontId="6" fillId="0" borderId="0" xfId="42" applyNumberFormat="1" applyFont="1" applyFill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64" fontId="10" fillId="32" borderId="10" xfId="42" applyNumberFormat="1" applyFont="1" applyFill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left" vertical="center" wrapText="1"/>
    </xf>
    <xf numFmtId="164" fontId="10" fillId="0" borderId="10" xfId="42" applyNumberFormat="1" applyFont="1" applyFill="1" applyBorder="1" applyAlignment="1">
      <alignment vertical="center" wrapText="1"/>
    </xf>
    <xf numFmtId="166" fontId="10" fillId="0" borderId="10" xfId="42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0" xfId="42" applyNumberFormat="1" applyFont="1" applyFill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horizontal="left" vertical="center" wrapText="1"/>
    </xf>
    <xf numFmtId="164" fontId="15" fillId="0" borderId="10" xfId="42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2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0" fontId="27" fillId="0" borderId="10" xfId="44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7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4" fontId="6" fillId="0" borderId="10" xfId="42" applyNumberFormat="1" applyFont="1" applyFill="1" applyBorder="1" applyAlignment="1">
      <alignment horizontal="center" vertical="center"/>
    </xf>
    <xf numFmtId="0" fontId="10" fillId="0" borderId="10" xfId="44" applyNumberFormat="1" applyFont="1" applyBorder="1" applyAlignment="1">
      <alignment horizontal="center" vertical="center" wrapText="1"/>
    </xf>
    <xf numFmtId="0" fontId="8" fillId="0" borderId="10" xfId="44" applyNumberFormat="1" applyFont="1" applyBorder="1" applyAlignment="1">
      <alignment horizontal="center" vertical="center"/>
    </xf>
    <xf numFmtId="0" fontId="15" fillId="0" borderId="10" xfId="42" applyNumberFormat="1" applyFont="1" applyFill="1" applyBorder="1" applyAlignment="1">
      <alignment horizontal="center" vertical="center" wrapText="1"/>
    </xf>
    <xf numFmtId="0" fontId="9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>
      <alignment horizontal="center"/>
    </xf>
    <xf numFmtId="0" fontId="9" fillId="32" borderId="0" xfId="58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>
      <alignment horizontal="center"/>
    </xf>
    <xf numFmtId="14" fontId="8" fillId="32" borderId="0" xfId="0" applyNumberFormat="1" applyFont="1" applyFill="1" applyBorder="1" applyAlignment="1">
      <alignment horizontal="center"/>
    </xf>
    <xf numFmtId="0" fontId="15" fillId="0" borderId="10" xfId="42" applyNumberFormat="1" applyFont="1" applyFill="1" applyBorder="1" applyAlignment="1">
      <alignment vertical="center" wrapText="1"/>
    </xf>
    <xf numFmtId="0" fontId="6" fillId="0" borderId="13" xfId="42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2" fillId="0" borderId="0" xfId="42" applyNumberFormat="1" applyFont="1" applyFill="1" applyAlignment="1">
      <alignment horizontal="center" vertical="center" wrapText="1"/>
    </xf>
    <xf numFmtId="164" fontId="11" fillId="0" borderId="0" xfId="42" applyNumberFormat="1" applyFont="1" applyFill="1" applyAlignment="1">
      <alignment horizontal="center" vertical="center" wrapText="1"/>
    </xf>
    <xf numFmtId="0" fontId="36" fillId="0" borderId="10" xfId="42" applyNumberFormat="1" applyFont="1" applyBorder="1" applyAlignment="1">
      <alignment horizontal="center" vertical="center" wrapText="1"/>
    </xf>
    <xf numFmtId="164" fontId="37" fillId="0" borderId="10" xfId="42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0" fontId="6" fillId="0" borderId="10" xfId="0" applyNumberFormat="1" applyFont="1" applyFill="1" applyBorder="1" applyAlignment="1">
      <alignment horizontal="center" vertical="center"/>
    </xf>
    <xf numFmtId="164" fontId="2" fillId="33" borderId="0" xfId="42" applyNumberFormat="1" applyFont="1" applyFill="1" applyAlignment="1">
      <alignment horizontal="center" vertical="center" wrapText="1"/>
    </xf>
    <xf numFmtId="164" fontId="11" fillId="33" borderId="0" xfId="42" applyNumberFormat="1" applyFont="1" applyFill="1" applyAlignment="1">
      <alignment horizontal="center" vertical="center" wrapText="1"/>
    </xf>
    <xf numFmtId="164" fontId="6" fillId="33" borderId="0" xfId="42" applyNumberFormat="1" applyFont="1" applyFill="1" applyAlignment="1">
      <alignment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164" fontId="2" fillId="0" borderId="12" xfId="42" applyNumberFormat="1" applyFont="1" applyBorder="1" applyAlignment="1">
      <alignment horizontal="center" vertical="center" wrapText="1"/>
    </xf>
    <xf numFmtId="164" fontId="2" fillId="0" borderId="12" xfId="42" applyNumberFormat="1" applyFont="1" applyFill="1" applyBorder="1" applyAlignment="1">
      <alignment horizontal="center" vertical="center" wrapText="1"/>
    </xf>
    <xf numFmtId="164" fontId="10" fillId="0" borderId="10" xfId="42" applyNumberFormat="1" applyFont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center" vertical="center"/>
    </xf>
    <xf numFmtId="164" fontId="27" fillId="0" borderId="10" xfId="42" applyNumberFormat="1" applyFont="1" applyBorder="1" applyAlignment="1">
      <alignment horizontal="center" vertical="center" wrapText="1"/>
    </xf>
    <xf numFmtId="164" fontId="27" fillId="0" borderId="10" xfId="42" applyNumberFormat="1" applyFont="1" applyFill="1" applyBorder="1" applyAlignment="1">
      <alignment horizontal="center" vertical="center"/>
    </xf>
    <xf numFmtId="164" fontId="28" fillId="32" borderId="10" xfId="42" applyNumberFormat="1" applyFont="1" applyFill="1" applyBorder="1" applyAlignment="1">
      <alignment horizontal="center" vertical="center" wrapText="1"/>
    </xf>
    <xf numFmtId="164" fontId="22" fillId="0" borderId="10" xfId="42" applyNumberFormat="1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right" vertical="center"/>
    </xf>
    <xf numFmtId="164" fontId="6" fillId="0" borderId="14" xfId="42" applyNumberFormat="1" applyFont="1" applyFill="1" applyBorder="1" applyAlignment="1">
      <alignment horizontal="center" vertical="center"/>
    </xf>
    <xf numFmtId="164" fontId="7" fillId="0" borderId="10" xfId="42" applyNumberFormat="1" applyFont="1" applyFill="1" applyBorder="1" applyAlignment="1">
      <alignment/>
    </xf>
    <xf numFmtId="164" fontId="13" fillId="0" borderId="10" xfId="42" applyNumberFormat="1" applyFont="1" applyFill="1" applyBorder="1" applyAlignment="1">
      <alignment vertical="center"/>
    </xf>
    <xf numFmtId="164" fontId="15" fillId="32" borderId="10" xfId="42" applyNumberFormat="1" applyFont="1" applyFill="1" applyBorder="1" applyAlignment="1">
      <alignment horizontal="center" vertical="center"/>
    </xf>
    <xf numFmtId="164" fontId="6" fillId="0" borderId="10" xfId="42" applyNumberFormat="1" applyFont="1" applyFill="1" applyBorder="1" applyAlignment="1">
      <alignment horizontal="right" vertical="center" wrapText="1"/>
    </xf>
    <xf numFmtId="164" fontId="6" fillId="0" borderId="10" xfId="42" applyNumberFormat="1" applyFont="1" applyFill="1" applyBorder="1" applyAlignment="1">
      <alignment horizontal="right"/>
    </xf>
    <xf numFmtId="164" fontId="6" fillId="0" borderId="10" xfId="42" applyNumberFormat="1" applyFont="1" applyFill="1" applyBorder="1" applyAlignment="1">
      <alignment horizontal="right" wrapText="1"/>
    </xf>
    <xf numFmtId="164" fontId="6" fillId="0" borderId="10" xfId="42" applyNumberFormat="1" applyFont="1" applyBorder="1" applyAlignment="1">
      <alignment horizontal="right"/>
    </xf>
    <xf numFmtId="164" fontId="6" fillId="0" borderId="10" xfId="42" applyNumberFormat="1" applyFont="1" applyFill="1" applyBorder="1" applyAlignment="1">
      <alignment/>
    </xf>
    <xf numFmtId="164" fontId="6" fillId="0" borderId="10" xfId="42" applyNumberFormat="1" applyFont="1" applyFill="1" applyBorder="1" applyAlignment="1">
      <alignment vertical="center"/>
    </xf>
    <xf numFmtId="164" fontId="6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 vertical="center"/>
    </xf>
    <xf numFmtId="164" fontId="8" fillId="0" borderId="10" xfId="42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164" fontId="8" fillId="33" borderId="0" xfId="42" applyNumberFormat="1" applyFont="1" applyFill="1" applyAlignment="1">
      <alignment vertical="center" wrapText="1"/>
    </xf>
    <xf numFmtId="164" fontId="9" fillId="0" borderId="0" xfId="42" applyNumberFormat="1" applyFont="1" applyFill="1" applyAlignment="1">
      <alignment wrapText="1"/>
    </xf>
    <xf numFmtId="164" fontId="9" fillId="33" borderId="0" xfId="42" applyNumberFormat="1" applyFont="1" applyFill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4" fontId="13" fillId="0" borderId="10" xfId="42" applyNumberFormat="1" applyFont="1" applyBorder="1" applyAlignment="1">
      <alignment/>
    </xf>
    <xf numFmtId="164" fontId="27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27" fillId="0" borderId="10" xfId="42" applyNumberFormat="1" applyFont="1" applyFill="1" applyBorder="1" applyAlignment="1" quotePrefix="1">
      <alignment horizontal="center" vertical="center" wrapText="1"/>
    </xf>
    <xf numFmtId="164" fontId="9" fillId="0" borderId="0" xfId="42" applyNumberFormat="1" applyFont="1" applyFill="1" applyAlignment="1">
      <alignment vertical="center" wrapText="1"/>
    </xf>
    <xf numFmtId="164" fontId="9" fillId="0" borderId="0" xfId="42" applyNumberFormat="1" applyFont="1" applyFill="1" applyAlignment="1">
      <alignment horizontal="center" vertical="center" wrapText="1"/>
    </xf>
    <xf numFmtId="164" fontId="9" fillId="33" borderId="0" xfId="42" applyNumberFormat="1" applyFont="1" applyFill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164" fontId="6" fillId="32" borderId="10" xfId="42" applyNumberFormat="1" applyFont="1" applyFill="1" applyBorder="1" applyAlignment="1">
      <alignment horizontal="center"/>
    </xf>
    <xf numFmtId="0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64" fontId="15" fillId="32" borderId="10" xfId="42" applyNumberFormat="1" applyFont="1" applyFill="1" applyBorder="1" applyAlignment="1">
      <alignment horizontal="center"/>
    </xf>
    <xf numFmtId="164" fontId="13" fillId="0" borderId="10" xfId="42" applyNumberFormat="1" applyFont="1" applyFill="1" applyBorder="1" applyAlignment="1">
      <alignment horizontal="right" vertical="center"/>
    </xf>
    <xf numFmtId="164" fontId="7" fillId="0" borderId="10" xfId="42" applyNumberFormat="1" applyFont="1" applyBorder="1" applyAlignment="1">
      <alignment/>
    </xf>
    <xf numFmtId="0" fontId="31" fillId="0" borderId="0" xfId="0" applyFont="1" applyBorder="1" applyAlignment="1">
      <alignment/>
    </xf>
    <xf numFmtId="164" fontId="9" fillId="33" borderId="0" xfId="42" applyNumberFormat="1" applyFont="1" applyFill="1" applyAlignment="1">
      <alignment vertical="center" wrapText="1"/>
    </xf>
    <xf numFmtId="176" fontId="6" fillId="0" borderId="10" xfId="44" applyNumberFormat="1" applyFont="1" applyBorder="1" applyAlignment="1">
      <alignment horizontal="center" vertical="center"/>
    </xf>
    <xf numFmtId="0" fontId="13" fillId="0" borderId="10" xfId="44" applyNumberFormat="1" applyFont="1" applyBorder="1" applyAlignment="1">
      <alignment horizontal="center" vertical="center" wrapText="1"/>
    </xf>
    <xf numFmtId="176" fontId="13" fillId="0" borderId="10" xfId="44" applyNumberFormat="1" applyFont="1" applyBorder="1" applyAlignment="1">
      <alignment horizontal="center" vertical="center" wrapText="1"/>
    </xf>
    <xf numFmtId="14" fontId="13" fillId="0" borderId="10" xfId="44" applyNumberFormat="1" applyFont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/>
    </xf>
    <xf numFmtId="164" fontId="2" fillId="0" borderId="0" xfId="42" applyNumberFormat="1" applyFont="1" applyFill="1" applyAlignment="1">
      <alignment wrapText="1"/>
    </xf>
    <xf numFmtId="176" fontId="6" fillId="0" borderId="10" xfId="44" applyNumberFormat="1" applyFont="1" applyFill="1" applyBorder="1" applyAlignment="1">
      <alignment horizontal="center" vertical="center"/>
    </xf>
    <xf numFmtId="0" fontId="13" fillId="0" borderId="10" xfId="44" applyNumberFormat="1" applyFont="1" applyFill="1" applyBorder="1" applyAlignment="1">
      <alignment horizontal="center" vertical="center" wrapText="1"/>
    </xf>
    <xf numFmtId="176" fontId="13" fillId="0" borderId="10" xfId="44" applyNumberFormat="1" applyFont="1" applyFill="1" applyBorder="1" applyAlignment="1">
      <alignment horizontal="center" vertical="center" wrapText="1"/>
    </xf>
    <xf numFmtId="14" fontId="13" fillId="0" borderId="10" xfId="44" applyNumberFormat="1" applyFont="1" applyFill="1" applyBorder="1" applyAlignment="1">
      <alignment horizontal="center" vertical="center" wrapText="1"/>
    </xf>
    <xf numFmtId="0" fontId="15" fillId="0" borderId="14" xfId="58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42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164" fontId="13" fillId="0" borderId="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4" fontId="25" fillId="0" borderId="0" xfId="42" applyNumberFormat="1" applyFont="1" applyFill="1" applyBorder="1" applyAlignment="1">
      <alignment horizontal="center" vertical="center" wrapText="1"/>
    </xf>
    <xf numFmtId="164" fontId="9" fillId="33" borderId="13" xfId="42" applyNumberFormat="1" applyFont="1" applyFill="1" applyBorder="1" applyAlignment="1">
      <alignment horizontal="center" vertical="center" wrapText="1"/>
    </xf>
    <xf numFmtId="164" fontId="9" fillId="33" borderId="14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2" xfId="42" applyNumberFormat="1" applyFont="1" applyBorder="1" applyAlignment="1">
      <alignment horizontal="right" wrapText="1"/>
    </xf>
    <xf numFmtId="49" fontId="2" fillId="0" borderId="12" xfId="42" applyNumberFormat="1" applyFont="1" applyBorder="1" applyAlignment="1">
      <alignment horizontal="right" wrapText="1"/>
    </xf>
    <xf numFmtId="164" fontId="7" fillId="0" borderId="10" xfId="42" applyNumberFormat="1" applyFont="1" applyBorder="1" applyAlignment="1">
      <alignment horizontal="center" vertical="center" wrapText="1"/>
    </xf>
    <xf numFmtId="164" fontId="13" fillId="0" borderId="10" xfId="42" applyNumberFormat="1" applyFont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12" fillId="0" borderId="0" xfId="42" applyNumberFormat="1" applyFont="1" applyBorder="1" applyAlignment="1">
      <alignment horizontal="center" vertical="center" wrapText="1"/>
    </xf>
    <xf numFmtId="164" fontId="11" fillId="0" borderId="0" xfId="42" applyNumberFormat="1" applyFont="1" applyBorder="1" applyAlignment="1">
      <alignment horizontal="center" vertical="center" wrapText="1"/>
    </xf>
    <xf numFmtId="164" fontId="20" fillId="0" borderId="0" xfId="42" applyNumberFormat="1" applyFont="1" applyBorder="1" applyAlignment="1">
      <alignment horizontal="center" vertical="center" wrapText="1"/>
    </xf>
    <xf numFmtId="49" fontId="20" fillId="0" borderId="0" xfId="42" applyNumberFormat="1" applyFont="1" applyBorder="1" applyAlignment="1">
      <alignment horizontal="center" vertical="center" wrapText="1"/>
    </xf>
    <xf numFmtId="164" fontId="2" fillId="0" borderId="10" xfId="42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7" fillId="0" borderId="13" xfId="42" applyNumberFormat="1" applyFont="1" applyBorder="1" applyAlignment="1" applyProtection="1">
      <alignment horizontal="center"/>
      <protection hidden="1"/>
    </xf>
    <xf numFmtId="164" fontId="17" fillId="0" borderId="14" xfId="42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locked="0"/>
    </xf>
    <xf numFmtId="164" fontId="2" fillId="0" borderId="13" xfId="42" applyNumberFormat="1" applyFont="1" applyBorder="1" applyAlignment="1" applyProtection="1">
      <alignment horizontal="center" vertical="center"/>
      <protection locked="0"/>
    </xf>
    <xf numFmtId="164" fontId="2" fillId="0" borderId="14" xfId="42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19050</xdr:rowOff>
    </xdr:from>
    <xdr:to>
      <xdr:col>2</xdr:col>
      <xdr:colOff>1123950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571625" y="742950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Y1153"/>
  <sheetViews>
    <sheetView tabSelected="1" view="pageBreakPreview" zoomScaleNormal="90" zoomScaleSheetLayoutView="100" workbookViewId="0" topLeftCell="A1">
      <selection activeCell="E7" sqref="E7:E8"/>
    </sheetView>
  </sheetViews>
  <sheetFormatPr defaultColWidth="9.140625" defaultRowHeight="12.75"/>
  <cols>
    <col min="1" max="1" width="5.00390625" style="42" customWidth="1"/>
    <col min="2" max="2" width="12.7109375" style="49" customWidth="1"/>
    <col min="3" max="3" width="18.8515625" style="45" customWidth="1"/>
    <col min="4" max="4" width="23.8515625" style="42" customWidth="1"/>
    <col min="5" max="5" width="17.28125" style="49" customWidth="1"/>
    <col min="6" max="6" width="13.57421875" style="29" customWidth="1"/>
    <col min="7" max="7" width="12.28125" style="29" customWidth="1"/>
    <col min="8" max="8" width="13.421875" style="102" customWidth="1"/>
    <col min="9" max="9" width="14.57421875" style="42" customWidth="1"/>
    <col min="10" max="10" width="16.28125" style="42" customWidth="1"/>
    <col min="11" max="11" width="15.8515625" style="42" customWidth="1"/>
    <col min="12" max="12" width="17.28125" style="49" customWidth="1"/>
    <col min="13" max="13" width="10.57421875" style="49" customWidth="1"/>
    <col min="14" max="14" width="8.57421875" style="102" customWidth="1"/>
    <col min="15" max="15" width="18.7109375" style="110" customWidth="1"/>
    <col min="16" max="16" width="11.00390625" style="121" bestFit="1" customWidth="1"/>
    <col min="17" max="17" width="9.140625" style="34" customWidth="1"/>
    <col min="18" max="18" width="12.140625" style="34" customWidth="1"/>
    <col min="19" max="129" width="9.140625" style="34" customWidth="1"/>
    <col min="130" max="16384" width="9.140625" style="29" customWidth="1"/>
  </cols>
  <sheetData>
    <row r="1" spans="1:14" ht="19.5" customHeight="1">
      <c r="A1" s="315" t="s">
        <v>3204</v>
      </c>
      <c r="B1" s="315"/>
      <c r="C1" s="315"/>
      <c r="D1" s="315"/>
      <c r="E1" s="50"/>
      <c r="F1" s="28"/>
      <c r="G1" s="316"/>
      <c r="H1" s="316"/>
      <c r="I1" s="316"/>
      <c r="J1" s="316"/>
      <c r="K1" s="316"/>
      <c r="L1" s="316"/>
      <c r="M1" s="316"/>
      <c r="N1" s="95"/>
    </row>
    <row r="2" spans="1:14" ht="37.5" customHeight="1">
      <c r="A2" s="316" t="s">
        <v>3205</v>
      </c>
      <c r="B2" s="316"/>
      <c r="C2" s="316"/>
      <c r="D2" s="316"/>
      <c r="E2" s="24"/>
      <c r="F2" s="27"/>
      <c r="G2" s="27"/>
      <c r="H2" s="236"/>
      <c r="I2" s="27"/>
      <c r="J2" s="27"/>
      <c r="K2" s="27"/>
      <c r="L2" s="24"/>
      <c r="M2" s="24"/>
      <c r="N2" s="95" t="s">
        <v>590</v>
      </c>
    </row>
    <row r="3" spans="1:14" ht="12.7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29" s="30" customFormat="1" ht="23.25" customHeight="1">
      <c r="A4" s="318" t="s">
        <v>3203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115"/>
      <c r="P4" s="122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</row>
    <row r="5" spans="1:129" s="31" customFormat="1" ht="22.5" customHeight="1">
      <c r="A5" s="9"/>
      <c r="B5" s="10"/>
      <c r="C5" s="47"/>
      <c r="D5" s="72"/>
      <c r="E5" s="10"/>
      <c r="F5" s="237"/>
      <c r="G5" s="237"/>
      <c r="H5" s="238"/>
      <c r="I5" s="10"/>
      <c r="J5" s="10"/>
      <c r="K5" s="10"/>
      <c r="L5" s="306" t="s">
        <v>4593</v>
      </c>
      <c r="M5" s="307"/>
      <c r="N5" s="307"/>
      <c r="O5" s="115"/>
      <c r="P5" s="123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</row>
    <row r="6" spans="1:14" ht="19.5" customHeight="1">
      <c r="A6" s="305" t="s">
        <v>3206</v>
      </c>
      <c r="B6" s="305" t="s">
        <v>586</v>
      </c>
      <c r="C6" s="305" t="s">
        <v>4587</v>
      </c>
      <c r="D6" s="312" t="s">
        <v>4588</v>
      </c>
      <c r="E6" s="310" t="s">
        <v>4589</v>
      </c>
      <c r="F6" s="310"/>
      <c r="G6" s="310"/>
      <c r="H6" s="310"/>
      <c r="I6" s="310"/>
      <c r="J6" s="305" t="s">
        <v>882</v>
      </c>
      <c r="K6" s="305" t="s">
        <v>883</v>
      </c>
      <c r="L6" s="305" t="s">
        <v>884</v>
      </c>
      <c r="M6" s="305" t="s">
        <v>885</v>
      </c>
      <c r="N6" s="319" t="s">
        <v>589</v>
      </c>
    </row>
    <row r="7" spans="1:14" ht="22.5" customHeight="1">
      <c r="A7" s="305"/>
      <c r="B7" s="305"/>
      <c r="C7" s="305"/>
      <c r="D7" s="313"/>
      <c r="E7" s="305" t="s">
        <v>3207</v>
      </c>
      <c r="F7" s="308" t="s">
        <v>3208</v>
      </c>
      <c r="G7" s="310" t="s">
        <v>591</v>
      </c>
      <c r="H7" s="310"/>
      <c r="I7" s="310"/>
      <c r="J7" s="305"/>
      <c r="K7" s="305"/>
      <c r="L7" s="305"/>
      <c r="M7" s="305"/>
      <c r="N7" s="319"/>
    </row>
    <row r="8" spans="1:14" ht="51.75" customHeight="1">
      <c r="A8" s="305"/>
      <c r="B8" s="305"/>
      <c r="C8" s="305"/>
      <c r="D8" s="314"/>
      <c r="E8" s="311"/>
      <c r="F8" s="309"/>
      <c r="G8" s="262" t="s">
        <v>4590</v>
      </c>
      <c r="H8" s="263" t="s">
        <v>4591</v>
      </c>
      <c r="I8" s="261" t="s">
        <v>4592</v>
      </c>
      <c r="J8" s="305"/>
      <c r="K8" s="305"/>
      <c r="L8" s="305"/>
      <c r="M8" s="305"/>
      <c r="N8" s="319"/>
    </row>
    <row r="9" spans="1:16" ht="18.75">
      <c r="A9" s="32">
        <v>1</v>
      </c>
      <c r="B9" s="48">
        <v>2</v>
      </c>
      <c r="C9" s="43">
        <v>3</v>
      </c>
      <c r="D9" s="32">
        <v>4</v>
      </c>
      <c r="E9" s="48">
        <v>5</v>
      </c>
      <c r="F9" s="33">
        <v>6</v>
      </c>
      <c r="G9" s="33">
        <v>7</v>
      </c>
      <c r="H9" s="96">
        <v>8</v>
      </c>
      <c r="I9" s="32">
        <v>9</v>
      </c>
      <c r="J9" s="32">
        <v>10</v>
      </c>
      <c r="K9" s="32">
        <v>11</v>
      </c>
      <c r="L9" s="48">
        <v>12</v>
      </c>
      <c r="M9" s="48">
        <v>13</v>
      </c>
      <c r="N9" s="96">
        <v>14</v>
      </c>
      <c r="O9" s="110">
        <f>O10-H10</f>
        <v>-117970</v>
      </c>
      <c r="P9" s="121">
        <f>P10-C10</f>
        <v>-8</v>
      </c>
    </row>
    <row r="10" spans="1:129" s="264" customFormat="1" ht="21.75" customHeight="1">
      <c r="A10" s="303" t="s">
        <v>5053</v>
      </c>
      <c r="B10" s="304"/>
      <c r="C10" s="80">
        <f>C11+C19</f>
        <v>1070</v>
      </c>
      <c r="D10" s="56">
        <f>COUNTA(D11:D1107)</f>
        <v>1070</v>
      </c>
      <c r="E10" s="81">
        <f>E11+E19</f>
        <v>60572003</v>
      </c>
      <c r="F10" s="56">
        <f>F11+F19</f>
        <v>20415383</v>
      </c>
      <c r="G10" s="56">
        <f>G11+G19</f>
        <v>0</v>
      </c>
      <c r="H10" s="97">
        <f>H11+H19</f>
        <v>40156620</v>
      </c>
      <c r="I10" s="56">
        <f>COUNTA(I11:I1109)</f>
        <v>1070</v>
      </c>
      <c r="J10" s="56">
        <f>COUNTA(J11:J1109)</f>
        <v>1070</v>
      </c>
      <c r="K10" s="56">
        <f>COUNTA(K11:K1109)</f>
        <v>1070</v>
      </c>
      <c r="L10" s="56">
        <f>COUNTA(L11:L1109)</f>
        <v>1070</v>
      </c>
      <c r="M10" s="81"/>
      <c r="N10" s="97">
        <f>COUNTA(N11:N945)</f>
        <v>0</v>
      </c>
      <c r="O10" s="113">
        <v>40038650</v>
      </c>
      <c r="P10" s="118">
        <v>1062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</row>
    <row r="11" spans="1:129" s="82" customFormat="1" ht="33.75" customHeight="1">
      <c r="A11" s="56" t="s">
        <v>676</v>
      </c>
      <c r="B11" s="81" t="s">
        <v>222</v>
      </c>
      <c r="C11" s="80">
        <f>COUNTA(C12:C18)</f>
        <v>5</v>
      </c>
      <c r="D11" s="56"/>
      <c r="E11" s="81">
        <f>SUM(F11:H11)</f>
        <v>3233238</v>
      </c>
      <c r="F11" s="56">
        <f>SUM(F12:F18)</f>
        <v>836542</v>
      </c>
      <c r="G11" s="56">
        <f>SUM(G12:G18)</f>
        <v>0</v>
      </c>
      <c r="H11" s="97">
        <f>SUM(H12:H18)</f>
        <v>2396696</v>
      </c>
      <c r="I11" s="81"/>
      <c r="J11" s="56"/>
      <c r="K11" s="56"/>
      <c r="L11" s="81"/>
      <c r="M11" s="81"/>
      <c r="N11" s="97"/>
      <c r="O11" s="110">
        <v>2396696</v>
      </c>
      <c r="P11" s="118">
        <v>5</v>
      </c>
      <c r="Q11" s="87"/>
      <c r="R11" s="87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</row>
    <row r="12" spans="1:129" s="57" customFormat="1" ht="76.5" customHeight="1">
      <c r="A12" s="7"/>
      <c r="B12" s="69">
        <v>1</v>
      </c>
      <c r="C12" s="11" t="s">
        <v>994</v>
      </c>
      <c r="D12" s="39" t="s">
        <v>2655</v>
      </c>
      <c r="E12" s="7" t="s">
        <v>999</v>
      </c>
      <c r="F12" s="7">
        <v>836542</v>
      </c>
      <c r="G12" s="7"/>
      <c r="H12" s="174">
        <v>1779336</v>
      </c>
      <c r="I12" s="7" t="s">
        <v>3052</v>
      </c>
      <c r="J12" s="7" t="s">
        <v>2485</v>
      </c>
      <c r="K12" s="7" t="s">
        <v>2486</v>
      </c>
      <c r="L12" s="7" t="s">
        <v>2484</v>
      </c>
      <c r="M12" s="26"/>
      <c r="N12" s="98"/>
      <c r="O12" s="111">
        <f>H11-O11</f>
        <v>0</v>
      </c>
      <c r="P12" s="119">
        <f>P11-C11</f>
        <v>0</v>
      </c>
      <c r="Q12" s="181"/>
      <c r="R12" s="181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</row>
    <row r="13" spans="1:129" s="57" customFormat="1" ht="176.25" customHeight="1">
      <c r="A13" s="7"/>
      <c r="B13" s="69">
        <v>2</v>
      </c>
      <c r="C13" s="11" t="s">
        <v>2146</v>
      </c>
      <c r="D13" s="39" t="s">
        <v>2147</v>
      </c>
      <c r="E13" s="7" t="s">
        <v>2148</v>
      </c>
      <c r="F13" s="7"/>
      <c r="G13" s="7"/>
      <c r="H13" s="174">
        <v>323625</v>
      </c>
      <c r="I13" s="7" t="s">
        <v>3052</v>
      </c>
      <c r="J13" s="7" t="s">
        <v>2149</v>
      </c>
      <c r="K13" s="7" t="s">
        <v>2150</v>
      </c>
      <c r="L13" s="7" t="s">
        <v>2151</v>
      </c>
      <c r="M13" s="26"/>
      <c r="N13" s="98"/>
      <c r="O13" s="111"/>
      <c r="P13" s="119"/>
      <c r="Q13" s="181"/>
      <c r="R13" s="181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</row>
    <row r="14" spans="1:129" s="57" customFormat="1" ht="116.25" customHeight="1">
      <c r="A14" s="7"/>
      <c r="B14" s="69">
        <v>3</v>
      </c>
      <c r="C14" s="11" t="s">
        <v>2152</v>
      </c>
      <c r="D14" s="39" t="s">
        <v>2153</v>
      </c>
      <c r="E14" s="7" t="s">
        <v>2154</v>
      </c>
      <c r="F14" s="7"/>
      <c r="G14" s="7"/>
      <c r="H14" s="174">
        <v>119800</v>
      </c>
      <c r="I14" s="7" t="s">
        <v>3052</v>
      </c>
      <c r="J14" s="7" t="s">
        <v>2155</v>
      </c>
      <c r="K14" s="7" t="s">
        <v>2156</v>
      </c>
      <c r="L14" s="7" t="s">
        <v>2157</v>
      </c>
      <c r="M14" s="26"/>
      <c r="N14" s="98"/>
      <c r="O14" s="111"/>
      <c r="P14" s="119"/>
      <c r="Q14" s="181"/>
      <c r="R14" s="181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</row>
    <row r="15" spans="1:129" s="57" customFormat="1" ht="76.5" customHeight="1">
      <c r="A15" s="7"/>
      <c r="B15" s="69">
        <v>4</v>
      </c>
      <c r="C15" s="7" t="s">
        <v>2158</v>
      </c>
      <c r="D15" s="7" t="s">
        <v>2159</v>
      </c>
      <c r="E15" s="7" t="s">
        <v>2160</v>
      </c>
      <c r="F15" s="7"/>
      <c r="G15" s="7"/>
      <c r="H15" s="174">
        <v>143745</v>
      </c>
      <c r="I15" s="7" t="s">
        <v>3052</v>
      </c>
      <c r="J15" s="7" t="s">
        <v>2161</v>
      </c>
      <c r="K15" s="7" t="s">
        <v>2162</v>
      </c>
      <c r="L15" s="7" t="s">
        <v>4861</v>
      </c>
      <c r="M15" s="26"/>
      <c r="N15" s="98"/>
      <c r="O15" s="111"/>
      <c r="P15" s="119"/>
      <c r="Q15" s="181"/>
      <c r="R15" s="181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</row>
    <row r="16" spans="1:129" s="57" customFormat="1" ht="126.75" customHeight="1">
      <c r="A16" s="7"/>
      <c r="B16" s="69">
        <v>5</v>
      </c>
      <c r="C16" s="11" t="s">
        <v>4862</v>
      </c>
      <c r="D16" s="39" t="s">
        <v>4863</v>
      </c>
      <c r="E16" s="7" t="s">
        <v>2943</v>
      </c>
      <c r="F16" s="7"/>
      <c r="G16" s="7"/>
      <c r="H16" s="174">
        <v>30190</v>
      </c>
      <c r="I16" s="7" t="s">
        <v>3052</v>
      </c>
      <c r="J16" s="7" t="s">
        <v>4864</v>
      </c>
      <c r="K16" s="7" t="s">
        <v>4865</v>
      </c>
      <c r="L16" s="7" t="s">
        <v>4866</v>
      </c>
      <c r="M16" s="26"/>
      <c r="N16" s="98"/>
      <c r="O16" s="111"/>
      <c r="P16" s="119"/>
      <c r="Q16" s="181"/>
      <c r="R16" s="181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</row>
    <row r="17" spans="1:129" s="37" customFormat="1" ht="20.25" customHeight="1">
      <c r="A17" s="35"/>
      <c r="B17" s="14"/>
      <c r="C17" s="44"/>
      <c r="D17" s="38"/>
      <c r="E17" s="26"/>
      <c r="F17" s="36"/>
      <c r="G17" s="36"/>
      <c r="H17" s="98"/>
      <c r="I17" s="7"/>
      <c r="J17" s="26"/>
      <c r="K17" s="26"/>
      <c r="L17" s="26"/>
      <c r="M17" s="26"/>
      <c r="N17" s="98"/>
      <c r="O17" s="110"/>
      <c r="P17" s="118"/>
      <c r="Q17" s="87"/>
      <c r="R17" s="8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</row>
    <row r="18" spans="1:129" s="37" customFormat="1" ht="20.25" customHeight="1">
      <c r="A18" s="38"/>
      <c r="B18" s="26"/>
      <c r="C18" s="44"/>
      <c r="D18" s="38"/>
      <c r="E18" s="26"/>
      <c r="F18" s="36"/>
      <c r="G18" s="36"/>
      <c r="H18" s="98"/>
      <c r="I18" s="7"/>
      <c r="J18" s="26"/>
      <c r="K18" s="26"/>
      <c r="L18" s="26"/>
      <c r="M18" s="26"/>
      <c r="N18" s="98"/>
      <c r="O18" s="110"/>
      <c r="P18" s="118"/>
      <c r="Q18" s="87"/>
      <c r="R18" s="87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</row>
    <row r="19" spans="1:129" s="266" customFormat="1" ht="24.75" customHeight="1">
      <c r="A19" s="56" t="s">
        <v>677</v>
      </c>
      <c r="B19" s="81" t="s">
        <v>223</v>
      </c>
      <c r="C19" s="80">
        <f>C20+C97+C165+C187+C233+C288+C529+C616+C687+C734+C838+C941</f>
        <v>1065</v>
      </c>
      <c r="D19" s="56"/>
      <c r="E19" s="81">
        <f>E20+E97+E165+E187+E233+E288+E529+E616+E687+E734+E838+E941</f>
        <v>57338765</v>
      </c>
      <c r="F19" s="81">
        <f>F20+F97+F165+F187+F233+F288+F529+F616+F687+F734+F838+F941</f>
        <v>19578841</v>
      </c>
      <c r="G19" s="81">
        <f>G20+G97+G165+G187+G233+G288+G529+G616+G687+G734+G838+G941</f>
        <v>0</v>
      </c>
      <c r="H19" s="97">
        <f>H20+H97+H165+H187+H233+H288+H529+H616+H687+H734+H838+H941</f>
        <v>37759924</v>
      </c>
      <c r="I19" s="25"/>
      <c r="J19" s="46"/>
      <c r="K19" s="46"/>
      <c r="L19" s="25"/>
      <c r="M19" s="25"/>
      <c r="N19" s="99"/>
      <c r="O19" s="110"/>
      <c r="P19" s="118"/>
      <c r="Q19" s="87"/>
      <c r="R19" s="87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</row>
    <row r="20" spans="1:129" s="82" customFormat="1" ht="18.75">
      <c r="A20" s="81" t="s">
        <v>678</v>
      </c>
      <c r="B20" s="81" t="s">
        <v>225</v>
      </c>
      <c r="C20" s="80">
        <f>COUNTA(C21:C96)</f>
        <v>75</v>
      </c>
      <c r="D20" s="56"/>
      <c r="E20" s="81">
        <f>SUM(F20:H20)</f>
        <v>16975789</v>
      </c>
      <c r="F20" s="81">
        <f>SUM(F21:F96)</f>
        <v>16572000</v>
      </c>
      <c r="G20" s="81">
        <f>SUM(G21:G96)</f>
        <v>0</v>
      </c>
      <c r="H20" s="97">
        <f>SUM(H21:H96)</f>
        <v>403789</v>
      </c>
      <c r="I20" s="81"/>
      <c r="J20" s="81"/>
      <c r="K20" s="81"/>
      <c r="L20" s="81"/>
      <c r="M20" s="81"/>
      <c r="N20" s="97"/>
      <c r="O20" s="110">
        <v>403789</v>
      </c>
      <c r="P20" s="118">
        <v>75</v>
      </c>
      <c r="Q20" s="87"/>
      <c r="R20" s="87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</row>
    <row r="21" spans="1:129" s="37" customFormat="1" ht="37.5" customHeight="1">
      <c r="A21" s="7"/>
      <c r="B21" s="69">
        <v>1</v>
      </c>
      <c r="C21" s="7" t="s">
        <v>686</v>
      </c>
      <c r="D21" s="143" t="s">
        <v>687</v>
      </c>
      <c r="E21" s="143" t="s">
        <v>3537</v>
      </c>
      <c r="F21" s="55">
        <v>200000</v>
      </c>
      <c r="G21" s="55"/>
      <c r="H21" s="93">
        <v>5068</v>
      </c>
      <c r="I21" s="174" t="s">
        <v>3052</v>
      </c>
      <c r="J21" s="143" t="s">
        <v>1603</v>
      </c>
      <c r="K21" s="143" t="s">
        <v>1604</v>
      </c>
      <c r="L21" s="143" t="s">
        <v>688</v>
      </c>
      <c r="M21" s="143"/>
      <c r="N21" s="143"/>
      <c r="O21" s="111">
        <f>H20-O20</f>
        <v>0</v>
      </c>
      <c r="P21" s="119">
        <f>P20-C20</f>
        <v>0</v>
      </c>
      <c r="Q21" s="87"/>
      <c r="R21" s="8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</row>
    <row r="22" spans="1:129" s="37" customFormat="1" ht="34.5" customHeight="1">
      <c r="A22" s="267"/>
      <c r="B22" s="268">
        <v>2</v>
      </c>
      <c r="C22" s="143" t="s">
        <v>689</v>
      </c>
      <c r="D22" s="143" t="s">
        <v>687</v>
      </c>
      <c r="E22" s="143" t="s">
        <v>3538</v>
      </c>
      <c r="F22" s="55"/>
      <c r="G22" s="55"/>
      <c r="H22" s="93">
        <v>2515</v>
      </c>
      <c r="I22" s="174" t="s">
        <v>3052</v>
      </c>
      <c r="J22" s="143" t="s">
        <v>4633</v>
      </c>
      <c r="K22" s="143" t="s">
        <v>4634</v>
      </c>
      <c r="L22" s="143" t="s">
        <v>690</v>
      </c>
      <c r="M22" s="269"/>
      <c r="N22" s="269"/>
      <c r="O22" s="110"/>
      <c r="P22" s="118"/>
      <c r="Q22" s="87"/>
      <c r="R22" s="8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</row>
    <row r="23" spans="1:129" s="37" customFormat="1" ht="31.5" customHeight="1">
      <c r="A23" s="267"/>
      <c r="B23" s="268">
        <v>3</v>
      </c>
      <c r="C23" s="143" t="s">
        <v>691</v>
      </c>
      <c r="D23" s="143" t="s">
        <v>687</v>
      </c>
      <c r="E23" s="143" t="s">
        <v>3539</v>
      </c>
      <c r="F23" s="55"/>
      <c r="G23" s="55"/>
      <c r="H23" s="93">
        <v>731</v>
      </c>
      <c r="I23" s="174" t="s">
        <v>3052</v>
      </c>
      <c r="J23" s="143" t="s">
        <v>4635</v>
      </c>
      <c r="K23" s="143" t="s">
        <v>4636</v>
      </c>
      <c r="L23" s="143" t="s">
        <v>4538</v>
      </c>
      <c r="M23" s="269"/>
      <c r="N23" s="269"/>
      <c r="O23" s="110"/>
      <c r="P23" s="118"/>
      <c r="Q23" s="87"/>
      <c r="R23" s="8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</row>
    <row r="24" spans="1:129" s="37" customFormat="1" ht="30" customHeight="1">
      <c r="A24" s="267"/>
      <c r="B24" s="143">
        <v>4</v>
      </c>
      <c r="C24" s="143" t="s">
        <v>692</v>
      </c>
      <c r="D24" s="143" t="s">
        <v>693</v>
      </c>
      <c r="E24" s="143" t="s">
        <v>3540</v>
      </c>
      <c r="F24" s="55"/>
      <c r="G24" s="55"/>
      <c r="H24" s="93">
        <v>869</v>
      </c>
      <c r="I24" s="174" t="s">
        <v>3052</v>
      </c>
      <c r="J24" s="143" t="s">
        <v>4637</v>
      </c>
      <c r="K24" s="143" t="s">
        <v>4638</v>
      </c>
      <c r="L24" s="143" t="s">
        <v>694</v>
      </c>
      <c r="M24" s="269"/>
      <c r="N24" s="269"/>
      <c r="O24" s="110"/>
      <c r="P24" s="118"/>
      <c r="Q24" s="87"/>
      <c r="R24" s="8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</row>
    <row r="25" spans="1:129" s="37" customFormat="1" ht="34.5" customHeight="1">
      <c r="A25" s="267"/>
      <c r="B25" s="143">
        <v>5</v>
      </c>
      <c r="C25" s="268" t="s">
        <v>695</v>
      </c>
      <c r="D25" s="143" t="s">
        <v>693</v>
      </c>
      <c r="E25" s="143" t="s">
        <v>3541</v>
      </c>
      <c r="F25" s="55"/>
      <c r="G25" s="55"/>
      <c r="H25" s="93">
        <v>3292</v>
      </c>
      <c r="I25" s="174" t="s">
        <v>3052</v>
      </c>
      <c r="J25" s="143" t="s">
        <v>2429</v>
      </c>
      <c r="K25" s="143" t="s">
        <v>2430</v>
      </c>
      <c r="L25" s="143" t="s">
        <v>696</v>
      </c>
      <c r="M25" s="269"/>
      <c r="N25" s="269"/>
      <c r="O25" s="110"/>
      <c r="P25" s="118"/>
      <c r="Q25" s="87"/>
      <c r="R25" s="87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</row>
    <row r="26" spans="1:129" s="37" customFormat="1" ht="30.75" customHeight="1">
      <c r="A26" s="267"/>
      <c r="B26" s="143">
        <v>6</v>
      </c>
      <c r="C26" s="268" t="s">
        <v>697</v>
      </c>
      <c r="D26" s="143" t="s">
        <v>698</v>
      </c>
      <c r="E26" s="143" t="s">
        <v>3542</v>
      </c>
      <c r="F26" s="55"/>
      <c r="G26" s="55"/>
      <c r="H26" s="93">
        <v>704</v>
      </c>
      <c r="I26" s="174" t="s">
        <v>3052</v>
      </c>
      <c r="J26" s="143" t="s">
        <v>2431</v>
      </c>
      <c r="K26" s="143" t="s">
        <v>2432</v>
      </c>
      <c r="L26" s="143" t="s">
        <v>699</v>
      </c>
      <c r="M26" s="269"/>
      <c r="N26" s="269"/>
      <c r="O26" s="110"/>
      <c r="P26" s="118"/>
      <c r="Q26" s="87"/>
      <c r="R26" s="87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</row>
    <row r="27" spans="1:18" s="58" customFormat="1" ht="33.75" customHeight="1">
      <c r="A27" s="267"/>
      <c r="B27" s="143">
        <v>7</v>
      </c>
      <c r="C27" s="268" t="s">
        <v>700</v>
      </c>
      <c r="D27" s="143" t="s">
        <v>698</v>
      </c>
      <c r="E27" s="143" t="s">
        <v>3543</v>
      </c>
      <c r="F27" s="55"/>
      <c r="G27" s="55"/>
      <c r="H27" s="93">
        <v>1956</v>
      </c>
      <c r="I27" s="174" t="s">
        <v>3052</v>
      </c>
      <c r="J27" s="143" t="s">
        <v>2433</v>
      </c>
      <c r="K27" s="143" t="s">
        <v>2434</v>
      </c>
      <c r="L27" s="143" t="s">
        <v>701</v>
      </c>
      <c r="M27" s="269"/>
      <c r="N27" s="269"/>
      <c r="O27" s="110"/>
      <c r="P27" s="124"/>
      <c r="Q27" s="59"/>
      <c r="R27" s="59"/>
    </row>
    <row r="28" spans="1:129" s="37" customFormat="1" ht="40.5" customHeight="1">
      <c r="A28" s="267"/>
      <c r="B28" s="143">
        <v>8</v>
      </c>
      <c r="C28" s="268" t="s">
        <v>702</v>
      </c>
      <c r="D28" s="143" t="s">
        <v>693</v>
      </c>
      <c r="E28" s="143" t="s">
        <v>3544</v>
      </c>
      <c r="F28" s="55"/>
      <c r="G28" s="55"/>
      <c r="H28" s="93">
        <v>1815</v>
      </c>
      <c r="I28" s="174" t="s">
        <v>3052</v>
      </c>
      <c r="J28" s="143" t="s">
        <v>2435</v>
      </c>
      <c r="K28" s="143" t="s">
        <v>2436</v>
      </c>
      <c r="L28" s="143" t="s">
        <v>703</v>
      </c>
      <c r="M28" s="269"/>
      <c r="N28" s="269"/>
      <c r="O28" s="110"/>
      <c r="P28" s="118"/>
      <c r="Q28" s="87"/>
      <c r="R28" s="87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</row>
    <row r="29" spans="1:129" s="37" customFormat="1" ht="48.75" customHeight="1">
      <c r="A29" s="267"/>
      <c r="B29" s="143">
        <v>9</v>
      </c>
      <c r="C29" s="268" t="s">
        <v>704</v>
      </c>
      <c r="D29" s="143" t="s">
        <v>705</v>
      </c>
      <c r="E29" s="143" t="s">
        <v>3545</v>
      </c>
      <c r="F29" s="55"/>
      <c r="G29" s="55"/>
      <c r="H29" s="93">
        <v>428</v>
      </c>
      <c r="I29" s="174" t="s">
        <v>3052</v>
      </c>
      <c r="J29" s="143" t="s">
        <v>4511</v>
      </c>
      <c r="K29" s="143" t="s">
        <v>2437</v>
      </c>
      <c r="L29" s="143" t="s">
        <v>706</v>
      </c>
      <c r="M29" s="269"/>
      <c r="N29" s="269"/>
      <c r="O29" s="110"/>
      <c r="P29" s="118"/>
      <c r="Q29" s="87"/>
      <c r="R29" s="8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</row>
    <row r="30" spans="1:129" s="37" customFormat="1" ht="44.25" customHeight="1">
      <c r="A30" s="267"/>
      <c r="B30" s="143">
        <v>10</v>
      </c>
      <c r="C30" s="268" t="s">
        <v>704</v>
      </c>
      <c r="D30" s="143" t="s">
        <v>705</v>
      </c>
      <c r="E30" s="143" t="s">
        <v>3546</v>
      </c>
      <c r="F30" s="55"/>
      <c r="G30" s="55"/>
      <c r="H30" s="93">
        <v>502</v>
      </c>
      <c r="I30" s="174" t="s">
        <v>3052</v>
      </c>
      <c r="J30" s="143" t="s">
        <v>2438</v>
      </c>
      <c r="K30" s="143" t="s">
        <v>2439</v>
      </c>
      <c r="L30" s="143" t="s">
        <v>707</v>
      </c>
      <c r="M30" s="269"/>
      <c r="N30" s="269"/>
      <c r="O30" s="110"/>
      <c r="P30" s="118"/>
      <c r="Q30" s="87"/>
      <c r="R30" s="8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</row>
    <row r="31" spans="1:129" s="37" customFormat="1" ht="38.25">
      <c r="A31" s="267"/>
      <c r="B31" s="143">
        <v>11</v>
      </c>
      <c r="C31" s="268" t="s">
        <v>704</v>
      </c>
      <c r="D31" s="143" t="s">
        <v>705</v>
      </c>
      <c r="E31" s="143" t="s">
        <v>3547</v>
      </c>
      <c r="F31" s="55"/>
      <c r="G31" s="55"/>
      <c r="H31" s="93">
        <v>981</v>
      </c>
      <c r="I31" s="174" t="s">
        <v>3052</v>
      </c>
      <c r="J31" s="143" t="s">
        <v>4510</v>
      </c>
      <c r="K31" s="143" t="s">
        <v>2440</v>
      </c>
      <c r="L31" s="143" t="s">
        <v>708</v>
      </c>
      <c r="M31" s="269"/>
      <c r="N31" s="269"/>
      <c r="O31" s="110"/>
      <c r="P31" s="118"/>
      <c r="Q31" s="87"/>
      <c r="R31" s="87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</row>
    <row r="32" spans="1:129" s="37" customFormat="1" ht="47.25" customHeight="1">
      <c r="A32" s="267"/>
      <c r="B32" s="143">
        <v>12</v>
      </c>
      <c r="C32" s="268" t="s">
        <v>704</v>
      </c>
      <c r="D32" s="143" t="s">
        <v>705</v>
      </c>
      <c r="E32" s="143" t="s">
        <v>3548</v>
      </c>
      <c r="F32" s="55"/>
      <c r="G32" s="55"/>
      <c r="H32" s="93">
        <v>814</v>
      </c>
      <c r="I32" s="174" t="s">
        <v>3052</v>
      </c>
      <c r="J32" s="143" t="s">
        <v>2269</v>
      </c>
      <c r="K32" s="143" t="s">
        <v>4665</v>
      </c>
      <c r="L32" s="143" t="s">
        <v>709</v>
      </c>
      <c r="M32" s="269"/>
      <c r="N32" s="269"/>
      <c r="O32" s="110"/>
      <c r="P32" s="118"/>
      <c r="Q32" s="87"/>
      <c r="R32" s="87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</row>
    <row r="33" spans="1:129" s="37" customFormat="1" ht="38.25">
      <c r="A33" s="267"/>
      <c r="B33" s="143">
        <v>13</v>
      </c>
      <c r="C33" s="268" t="s">
        <v>685</v>
      </c>
      <c r="D33" s="143" t="s">
        <v>710</v>
      </c>
      <c r="E33" s="143" t="s">
        <v>3549</v>
      </c>
      <c r="F33" s="55"/>
      <c r="G33" s="55"/>
      <c r="H33" s="93">
        <v>1026</v>
      </c>
      <c r="I33" s="174" t="s">
        <v>3052</v>
      </c>
      <c r="J33" s="143" t="s">
        <v>4666</v>
      </c>
      <c r="K33" s="143" t="s">
        <v>4667</v>
      </c>
      <c r="L33" s="143" t="s">
        <v>711</v>
      </c>
      <c r="M33" s="269"/>
      <c r="N33" s="269"/>
      <c r="O33" s="110"/>
      <c r="P33" s="118"/>
      <c r="Q33" s="87"/>
      <c r="R33" s="8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</row>
    <row r="34" spans="1:129" s="37" customFormat="1" ht="47.25" customHeight="1">
      <c r="A34" s="267"/>
      <c r="B34" s="143">
        <v>14</v>
      </c>
      <c r="C34" s="143" t="s">
        <v>712</v>
      </c>
      <c r="D34" s="143" t="s">
        <v>713</v>
      </c>
      <c r="E34" s="143" t="s">
        <v>3550</v>
      </c>
      <c r="F34" s="55"/>
      <c r="G34" s="55"/>
      <c r="H34" s="93">
        <v>924</v>
      </c>
      <c r="I34" s="174" t="s">
        <v>3052</v>
      </c>
      <c r="J34" s="143" t="s">
        <v>4515</v>
      </c>
      <c r="K34" s="143" t="s">
        <v>4668</v>
      </c>
      <c r="L34" s="143" t="s">
        <v>714</v>
      </c>
      <c r="M34" s="269"/>
      <c r="N34" s="269"/>
      <c r="O34" s="110"/>
      <c r="P34" s="118"/>
      <c r="Q34" s="87"/>
      <c r="R34" s="87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</row>
    <row r="35" spans="1:129" s="37" customFormat="1" ht="38.25">
      <c r="A35" s="267"/>
      <c r="B35" s="143">
        <v>15</v>
      </c>
      <c r="C35" s="143" t="s">
        <v>715</v>
      </c>
      <c r="D35" s="143" t="s">
        <v>716</v>
      </c>
      <c r="E35" s="143" t="s">
        <v>3551</v>
      </c>
      <c r="F35" s="55"/>
      <c r="G35" s="55"/>
      <c r="H35" s="93">
        <v>6000</v>
      </c>
      <c r="I35" s="174" t="s">
        <v>3052</v>
      </c>
      <c r="J35" s="143" t="s">
        <v>2257</v>
      </c>
      <c r="K35" s="143" t="s">
        <v>4669</v>
      </c>
      <c r="L35" s="143" t="s">
        <v>717</v>
      </c>
      <c r="M35" s="269"/>
      <c r="N35" s="269"/>
      <c r="O35" s="110"/>
      <c r="P35" s="118"/>
      <c r="Q35" s="87"/>
      <c r="R35" s="87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</row>
    <row r="36" spans="1:129" s="37" customFormat="1" ht="45" customHeight="1">
      <c r="A36" s="267"/>
      <c r="B36" s="143">
        <v>16</v>
      </c>
      <c r="C36" s="143" t="s">
        <v>718</v>
      </c>
      <c r="D36" s="143" t="s">
        <v>713</v>
      </c>
      <c r="E36" s="143" t="s">
        <v>3552</v>
      </c>
      <c r="F36" s="55">
        <v>772000</v>
      </c>
      <c r="G36" s="55"/>
      <c r="H36" s="93">
        <v>12000</v>
      </c>
      <c r="I36" s="174" t="s">
        <v>3052</v>
      </c>
      <c r="J36" s="143" t="s">
        <v>4670</v>
      </c>
      <c r="K36" s="143" t="s">
        <v>4671</v>
      </c>
      <c r="L36" s="143" t="s">
        <v>719</v>
      </c>
      <c r="M36" s="269"/>
      <c r="N36" s="269"/>
      <c r="O36" s="110"/>
      <c r="P36" s="118"/>
      <c r="Q36" s="87"/>
      <c r="R36" s="87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</row>
    <row r="37" spans="1:129" s="37" customFormat="1" ht="39.75" customHeight="1">
      <c r="A37" s="267"/>
      <c r="B37" s="143">
        <v>17</v>
      </c>
      <c r="C37" s="143" t="s">
        <v>3385</v>
      </c>
      <c r="D37" s="143" t="s">
        <v>716</v>
      </c>
      <c r="E37" s="143" t="s">
        <v>3553</v>
      </c>
      <c r="F37" s="55">
        <v>200000</v>
      </c>
      <c r="G37" s="55"/>
      <c r="H37" s="93">
        <v>5947</v>
      </c>
      <c r="I37" s="174" t="s">
        <v>3052</v>
      </c>
      <c r="J37" s="143" t="s">
        <v>4672</v>
      </c>
      <c r="K37" s="143" t="s">
        <v>1259</v>
      </c>
      <c r="L37" s="143" t="s">
        <v>3386</v>
      </c>
      <c r="M37" s="269"/>
      <c r="N37" s="269"/>
      <c r="O37" s="110"/>
      <c r="P37" s="118"/>
      <c r="Q37" s="87"/>
      <c r="R37" s="8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</row>
    <row r="38" spans="1:129" s="37" customFormat="1" ht="44.25" customHeight="1">
      <c r="A38" s="267"/>
      <c r="B38" s="143">
        <v>18</v>
      </c>
      <c r="C38" s="143" t="s">
        <v>3387</v>
      </c>
      <c r="D38" s="143" t="s">
        <v>716</v>
      </c>
      <c r="E38" s="143" t="s">
        <v>3554</v>
      </c>
      <c r="F38" s="55"/>
      <c r="G38" s="55"/>
      <c r="H38" s="93">
        <v>4638</v>
      </c>
      <c r="I38" s="174" t="s">
        <v>3052</v>
      </c>
      <c r="J38" s="143" t="s">
        <v>4673</v>
      </c>
      <c r="K38" s="143" t="s">
        <v>4674</v>
      </c>
      <c r="L38" s="143" t="s">
        <v>3388</v>
      </c>
      <c r="M38" s="269"/>
      <c r="N38" s="269"/>
      <c r="O38" s="110"/>
      <c r="P38" s="118"/>
      <c r="Q38" s="87"/>
      <c r="R38" s="8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</row>
    <row r="39" spans="1:129" s="37" customFormat="1" ht="50.25" customHeight="1">
      <c r="A39" s="267"/>
      <c r="B39" s="143">
        <v>19</v>
      </c>
      <c r="C39" s="143" t="s">
        <v>3289</v>
      </c>
      <c r="D39" s="143" t="s">
        <v>716</v>
      </c>
      <c r="E39" s="143" t="s">
        <v>3555</v>
      </c>
      <c r="F39" s="55"/>
      <c r="G39" s="55"/>
      <c r="H39" s="93">
        <v>666</v>
      </c>
      <c r="I39" s="174" t="s">
        <v>3052</v>
      </c>
      <c r="J39" s="143" t="s">
        <v>4675</v>
      </c>
      <c r="K39" s="143" t="s">
        <v>4676</v>
      </c>
      <c r="L39" s="143" t="s">
        <v>3290</v>
      </c>
      <c r="M39" s="269"/>
      <c r="N39" s="269"/>
      <c r="O39" s="110"/>
      <c r="P39" s="118"/>
      <c r="Q39" s="87"/>
      <c r="R39" s="87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</row>
    <row r="40" spans="1:129" s="37" customFormat="1" ht="45.75" customHeight="1">
      <c r="A40" s="267"/>
      <c r="B40" s="143">
        <v>20</v>
      </c>
      <c r="C40" s="143" t="s">
        <v>3291</v>
      </c>
      <c r="D40" s="143" t="s">
        <v>716</v>
      </c>
      <c r="E40" s="143" t="s">
        <v>3556</v>
      </c>
      <c r="F40" s="55"/>
      <c r="G40" s="55"/>
      <c r="H40" s="93">
        <v>12612</v>
      </c>
      <c r="I40" s="174" t="s">
        <v>3052</v>
      </c>
      <c r="J40" s="143" t="s">
        <v>4677</v>
      </c>
      <c r="K40" s="143" t="s">
        <v>4678</v>
      </c>
      <c r="L40" s="143" t="s">
        <v>3388</v>
      </c>
      <c r="M40" s="269"/>
      <c r="N40" s="269"/>
      <c r="O40" s="110"/>
      <c r="P40" s="118"/>
      <c r="Q40" s="87"/>
      <c r="R40" s="87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</row>
    <row r="41" spans="1:129" s="37" customFormat="1" ht="45.75" customHeight="1">
      <c r="A41" s="267"/>
      <c r="B41" s="143">
        <v>21</v>
      </c>
      <c r="C41" s="143" t="s">
        <v>3387</v>
      </c>
      <c r="D41" s="143" t="s">
        <v>716</v>
      </c>
      <c r="E41" s="143" t="s">
        <v>3557</v>
      </c>
      <c r="F41" s="55"/>
      <c r="G41" s="55"/>
      <c r="H41" s="93">
        <v>239</v>
      </c>
      <c r="I41" s="174" t="s">
        <v>3052</v>
      </c>
      <c r="J41" s="143" t="s">
        <v>4679</v>
      </c>
      <c r="K41" s="143" t="s">
        <v>4680</v>
      </c>
      <c r="L41" s="143" t="s">
        <v>3292</v>
      </c>
      <c r="M41" s="269"/>
      <c r="N41" s="269"/>
      <c r="O41" s="110"/>
      <c r="P41" s="118"/>
      <c r="Q41" s="87"/>
      <c r="R41" s="87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</row>
    <row r="42" spans="1:129" s="37" customFormat="1" ht="44.25" customHeight="1">
      <c r="A42" s="267"/>
      <c r="B42" s="143">
        <v>22</v>
      </c>
      <c r="C42" s="143" t="s">
        <v>3291</v>
      </c>
      <c r="D42" s="143" t="s">
        <v>716</v>
      </c>
      <c r="E42" s="143" t="s">
        <v>3558</v>
      </c>
      <c r="F42" s="55"/>
      <c r="G42" s="55"/>
      <c r="H42" s="93">
        <v>649</v>
      </c>
      <c r="I42" s="174" t="s">
        <v>3052</v>
      </c>
      <c r="J42" s="143" t="s">
        <v>4681</v>
      </c>
      <c r="K42" s="143" t="s">
        <v>4682</v>
      </c>
      <c r="L42" s="143" t="s">
        <v>3292</v>
      </c>
      <c r="M42" s="269"/>
      <c r="N42" s="269"/>
      <c r="O42" s="110"/>
      <c r="P42" s="118"/>
      <c r="Q42" s="87"/>
      <c r="R42" s="8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</row>
    <row r="43" spans="1:129" s="37" customFormat="1" ht="38.25">
      <c r="A43" s="267"/>
      <c r="B43" s="143">
        <v>23</v>
      </c>
      <c r="C43" s="143" t="s">
        <v>3291</v>
      </c>
      <c r="D43" s="143" t="s">
        <v>716</v>
      </c>
      <c r="E43" s="143" t="s">
        <v>3559</v>
      </c>
      <c r="F43" s="55">
        <v>200000</v>
      </c>
      <c r="G43" s="55"/>
      <c r="H43" s="93">
        <v>974</v>
      </c>
      <c r="I43" s="174" t="s">
        <v>3052</v>
      </c>
      <c r="J43" s="143" t="s">
        <v>4683</v>
      </c>
      <c r="K43" s="143" t="s">
        <v>4684</v>
      </c>
      <c r="L43" s="143" t="s">
        <v>3293</v>
      </c>
      <c r="M43" s="269"/>
      <c r="N43" s="269"/>
      <c r="O43" s="110"/>
      <c r="P43" s="118"/>
      <c r="Q43" s="87"/>
      <c r="R43" s="87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</row>
    <row r="44" spans="1:129" s="37" customFormat="1" ht="42" customHeight="1">
      <c r="A44" s="267"/>
      <c r="B44" s="143">
        <v>24</v>
      </c>
      <c r="C44" s="143" t="s">
        <v>3294</v>
      </c>
      <c r="D44" s="143" t="s">
        <v>716</v>
      </c>
      <c r="E44" s="143" t="s">
        <v>3560</v>
      </c>
      <c r="F44" s="55">
        <v>10980000</v>
      </c>
      <c r="G44" s="55"/>
      <c r="H44" s="93">
        <v>6720</v>
      </c>
      <c r="I44" s="174" t="s">
        <v>3052</v>
      </c>
      <c r="J44" s="143" t="s">
        <v>4685</v>
      </c>
      <c r="K44" s="143" t="s">
        <v>4686</v>
      </c>
      <c r="L44" s="143" t="s">
        <v>3295</v>
      </c>
      <c r="M44" s="269"/>
      <c r="N44" s="269"/>
      <c r="O44" s="110"/>
      <c r="P44" s="118"/>
      <c r="Q44" s="87"/>
      <c r="R44" s="8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</row>
    <row r="45" spans="1:129" s="37" customFormat="1" ht="42" customHeight="1">
      <c r="A45" s="267"/>
      <c r="B45" s="143">
        <v>25</v>
      </c>
      <c r="C45" s="143" t="s">
        <v>3296</v>
      </c>
      <c r="D45" s="143" t="s">
        <v>3561</v>
      </c>
      <c r="E45" s="143" t="s">
        <v>3562</v>
      </c>
      <c r="F45" s="55"/>
      <c r="G45" s="55"/>
      <c r="H45" s="93">
        <v>967</v>
      </c>
      <c r="I45" s="174" t="s">
        <v>3052</v>
      </c>
      <c r="J45" s="143" t="s">
        <v>4687</v>
      </c>
      <c r="K45" s="143" t="s">
        <v>4688</v>
      </c>
      <c r="L45" s="143" t="s">
        <v>4534</v>
      </c>
      <c r="M45" s="269"/>
      <c r="N45" s="269"/>
      <c r="O45" s="110"/>
      <c r="P45" s="118"/>
      <c r="Q45" s="87"/>
      <c r="R45" s="87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</row>
    <row r="46" spans="1:129" s="37" customFormat="1" ht="40.5" customHeight="1">
      <c r="A46" s="267"/>
      <c r="B46" s="143">
        <v>26</v>
      </c>
      <c r="C46" s="143" t="s">
        <v>3297</v>
      </c>
      <c r="D46" s="143" t="s">
        <v>3563</v>
      </c>
      <c r="E46" s="143" t="s">
        <v>3564</v>
      </c>
      <c r="F46" s="55"/>
      <c r="G46" s="55"/>
      <c r="H46" s="93">
        <v>250</v>
      </c>
      <c r="I46" s="174" t="s">
        <v>3052</v>
      </c>
      <c r="J46" s="143" t="s">
        <v>4689</v>
      </c>
      <c r="K46" s="143" t="s">
        <v>4690</v>
      </c>
      <c r="L46" s="143" t="s">
        <v>3298</v>
      </c>
      <c r="M46" s="269"/>
      <c r="N46" s="269"/>
      <c r="O46" s="110"/>
      <c r="P46" s="118"/>
      <c r="Q46" s="87"/>
      <c r="R46" s="87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</row>
    <row r="47" spans="1:129" s="37" customFormat="1" ht="36" customHeight="1">
      <c r="A47" s="267"/>
      <c r="B47" s="143">
        <v>27</v>
      </c>
      <c r="C47" s="143" t="s">
        <v>3297</v>
      </c>
      <c r="D47" s="143" t="s">
        <v>3563</v>
      </c>
      <c r="E47" s="143" t="s">
        <v>1997</v>
      </c>
      <c r="F47" s="55"/>
      <c r="G47" s="55"/>
      <c r="H47" s="93">
        <v>1133</v>
      </c>
      <c r="I47" s="174" t="s">
        <v>3052</v>
      </c>
      <c r="J47" s="143" t="s">
        <v>4691</v>
      </c>
      <c r="K47" s="143" t="s">
        <v>4692</v>
      </c>
      <c r="L47" s="143" t="s">
        <v>3299</v>
      </c>
      <c r="M47" s="269"/>
      <c r="N47" s="269"/>
      <c r="O47" s="110"/>
      <c r="P47" s="118"/>
      <c r="Q47" s="87"/>
      <c r="R47" s="87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</row>
    <row r="48" spans="1:129" s="37" customFormat="1" ht="39" customHeight="1">
      <c r="A48" s="267"/>
      <c r="B48" s="143">
        <v>28</v>
      </c>
      <c r="C48" s="143" t="s">
        <v>3300</v>
      </c>
      <c r="D48" s="143" t="s">
        <v>1998</v>
      </c>
      <c r="E48" s="143" t="s">
        <v>1999</v>
      </c>
      <c r="F48" s="55"/>
      <c r="G48" s="55"/>
      <c r="H48" s="93">
        <v>5944</v>
      </c>
      <c r="I48" s="174" t="s">
        <v>3052</v>
      </c>
      <c r="J48" s="143" t="s">
        <v>4693</v>
      </c>
      <c r="K48" s="143" t="s">
        <v>4694</v>
      </c>
      <c r="L48" s="143" t="s">
        <v>3301</v>
      </c>
      <c r="M48" s="269"/>
      <c r="N48" s="269"/>
      <c r="O48" s="110"/>
      <c r="P48" s="118"/>
      <c r="Q48" s="87"/>
      <c r="R48" s="87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</row>
    <row r="49" spans="1:129" s="37" customFormat="1" ht="37.5" customHeight="1">
      <c r="A49" s="267"/>
      <c r="B49" s="143">
        <v>29</v>
      </c>
      <c r="C49" s="143" t="s">
        <v>3302</v>
      </c>
      <c r="D49" s="143" t="s">
        <v>1998</v>
      </c>
      <c r="E49" s="143" t="s">
        <v>2000</v>
      </c>
      <c r="F49" s="55">
        <v>250000</v>
      </c>
      <c r="G49" s="55"/>
      <c r="H49" s="93">
        <v>4468</v>
      </c>
      <c r="I49" s="174" t="s">
        <v>3052</v>
      </c>
      <c r="J49" s="143" t="s">
        <v>4695</v>
      </c>
      <c r="K49" s="143" t="s">
        <v>4696</v>
      </c>
      <c r="L49" s="143" t="s">
        <v>3303</v>
      </c>
      <c r="M49" s="269"/>
      <c r="N49" s="269"/>
      <c r="O49" s="110"/>
      <c r="P49" s="118"/>
      <c r="Q49" s="87"/>
      <c r="R49" s="87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</row>
    <row r="50" spans="1:129" s="37" customFormat="1" ht="36" customHeight="1">
      <c r="A50" s="267"/>
      <c r="B50" s="143">
        <v>30</v>
      </c>
      <c r="C50" s="143" t="s">
        <v>3304</v>
      </c>
      <c r="D50" s="143" t="s">
        <v>3561</v>
      </c>
      <c r="E50" s="143" t="s">
        <v>2001</v>
      </c>
      <c r="F50" s="55"/>
      <c r="G50" s="55"/>
      <c r="H50" s="93">
        <v>1325</v>
      </c>
      <c r="I50" s="174" t="s">
        <v>3052</v>
      </c>
      <c r="J50" s="143" t="s">
        <v>4697</v>
      </c>
      <c r="K50" s="143" t="s">
        <v>4698</v>
      </c>
      <c r="L50" s="143" t="s">
        <v>3305</v>
      </c>
      <c r="M50" s="269"/>
      <c r="N50" s="269"/>
      <c r="O50" s="110"/>
      <c r="P50" s="118"/>
      <c r="Q50" s="87"/>
      <c r="R50" s="87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</row>
    <row r="51" spans="1:129" s="37" customFormat="1" ht="48.75" customHeight="1">
      <c r="A51" s="267"/>
      <c r="B51" s="143">
        <v>31</v>
      </c>
      <c r="C51" s="143" t="s">
        <v>3306</v>
      </c>
      <c r="D51" s="143" t="s">
        <v>3561</v>
      </c>
      <c r="E51" s="143" t="s">
        <v>2002</v>
      </c>
      <c r="F51" s="55">
        <v>720000</v>
      </c>
      <c r="G51" s="55"/>
      <c r="H51" s="93">
        <v>1280</v>
      </c>
      <c r="I51" s="174" t="s">
        <v>3052</v>
      </c>
      <c r="J51" s="143" t="s">
        <v>4699</v>
      </c>
      <c r="K51" s="143" t="s">
        <v>4700</v>
      </c>
      <c r="L51" s="143" t="s">
        <v>3307</v>
      </c>
      <c r="M51" s="269"/>
      <c r="N51" s="269"/>
      <c r="O51" s="110"/>
      <c r="P51" s="118"/>
      <c r="Q51" s="87"/>
      <c r="R51" s="87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</row>
    <row r="52" spans="1:129" s="37" customFormat="1" ht="40.5" customHeight="1">
      <c r="A52" s="267"/>
      <c r="B52" s="268">
        <v>32</v>
      </c>
      <c r="C52" s="143" t="s">
        <v>3308</v>
      </c>
      <c r="D52" s="143" t="s">
        <v>3561</v>
      </c>
      <c r="E52" s="143" t="s">
        <v>2003</v>
      </c>
      <c r="F52" s="55"/>
      <c r="G52" s="55"/>
      <c r="H52" s="93">
        <v>2550</v>
      </c>
      <c r="I52" s="174" t="s">
        <v>3052</v>
      </c>
      <c r="J52" s="143" t="s">
        <v>4701</v>
      </c>
      <c r="K52" s="143" t="s">
        <v>4702</v>
      </c>
      <c r="L52" s="143" t="s">
        <v>3309</v>
      </c>
      <c r="M52" s="269"/>
      <c r="N52" s="269"/>
      <c r="O52" s="110"/>
      <c r="P52" s="118"/>
      <c r="Q52" s="87"/>
      <c r="R52" s="87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</row>
    <row r="53" spans="1:129" s="37" customFormat="1" ht="45.75" customHeight="1">
      <c r="A53" s="267"/>
      <c r="B53" s="268">
        <v>33</v>
      </c>
      <c r="C53" s="143" t="s">
        <v>3310</v>
      </c>
      <c r="D53" s="143" t="s">
        <v>1998</v>
      </c>
      <c r="E53" s="143" t="s">
        <v>2004</v>
      </c>
      <c r="F53" s="55">
        <v>50000</v>
      </c>
      <c r="G53" s="55"/>
      <c r="H53" s="93">
        <v>34782</v>
      </c>
      <c r="I53" s="174" t="s">
        <v>3052</v>
      </c>
      <c r="J53" s="143" t="s">
        <v>4703</v>
      </c>
      <c r="K53" s="143" t="s">
        <v>4704</v>
      </c>
      <c r="L53" s="143" t="s">
        <v>3311</v>
      </c>
      <c r="M53" s="269"/>
      <c r="N53" s="269"/>
      <c r="O53" s="110"/>
      <c r="P53" s="118"/>
      <c r="Q53" s="87"/>
      <c r="R53" s="87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</row>
    <row r="54" spans="1:129" s="37" customFormat="1" ht="35.25" customHeight="1">
      <c r="A54" s="267"/>
      <c r="B54" s="268">
        <v>34</v>
      </c>
      <c r="C54" s="143" t="s">
        <v>3312</v>
      </c>
      <c r="D54" s="143" t="s">
        <v>1260</v>
      </c>
      <c r="E54" s="143" t="s">
        <v>2005</v>
      </c>
      <c r="F54" s="55">
        <v>0</v>
      </c>
      <c r="G54" s="55">
        <v>0</v>
      </c>
      <c r="H54" s="93">
        <v>8875</v>
      </c>
      <c r="I54" s="174" t="s">
        <v>3052</v>
      </c>
      <c r="J54" s="143" t="s">
        <v>4705</v>
      </c>
      <c r="K54" s="143" t="s">
        <v>4706</v>
      </c>
      <c r="L54" s="143" t="s">
        <v>3313</v>
      </c>
      <c r="M54" s="269"/>
      <c r="N54" s="269"/>
      <c r="O54" s="110"/>
      <c r="P54" s="118"/>
      <c r="Q54" s="87"/>
      <c r="R54" s="87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</row>
    <row r="55" spans="1:129" s="37" customFormat="1" ht="34.5" customHeight="1">
      <c r="A55" s="267"/>
      <c r="B55" s="268">
        <v>35</v>
      </c>
      <c r="C55" s="143" t="s">
        <v>3314</v>
      </c>
      <c r="D55" s="143" t="s">
        <v>1261</v>
      </c>
      <c r="E55" s="143" t="s">
        <v>2006</v>
      </c>
      <c r="F55" s="55">
        <v>0</v>
      </c>
      <c r="G55" s="55">
        <v>0</v>
      </c>
      <c r="H55" s="93">
        <v>1144</v>
      </c>
      <c r="I55" s="174" t="s">
        <v>3052</v>
      </c>
      <c r="J55" s="143" t="s">
        <v>4707</v>
      </c>
      <c r="K55" s="143" t="s">
        <v>4708</v>
      </c>
      <c r="L55" s="143" t="s">
        <v>3315</v>
      </c>
      <c r="M55" s="269"/>
      <c r="N55" s="269"/>
      <c r="O55" s="110"/>
      <c r="P55" s="118"/>
      <c r="Q55" s="87"/>
      <c r="R55" s="87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</row>
    <row r="56" spans="1:129" s="40" customFormat="1" ht="46.5" customHeight="1">
      <c r="A56" s="267"/>
      <c r="B56" s="268">
        <v>36</v>
      </c>
      <c r="C56" s="143" t="s">
        <v>3314</v>
      </c>
      <c r="D56" s="143" t="s">
        <v>1261</v>
      </c>
      <c r="E56" s="143" t="s">
        <v>2007</v>
      </c>
      <c r="F56" s="55">
        <v>0</v>
      </c>
      <c r="G56" s="55">
        <v>0</v>
      </c>
      <c r="H56" s="93">
        <v>1352</v>
      </c>
      <c r="I56" s="174" t="s">
        <v>3052</v>
      </c>
      <c r="J56" s="143" t="s">
        <v>4709</v>
      </c>
      <c r="K56" s="143" t="s">
        <v>4710</v>
      </c>
      <c r="L56" s="143" t="s">
        <v>3316</v>
      </c>
      <c r="M56" s="269"/>
      <c r="N56" s="269"/>
      <c r="O56" s="113"/>
      <c r="P56" s="118"/>
      <c r="Q56" s="87"/>
      <c r="R56" s="87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</row>
    <row r="57" spans="1:129" s="40" customFormat="1" ht="37.5" customHeight="1">
      <c r="A57" s="267"/>
      <c r="B57" s="268">
        <v>37</v>
      </c>
      <c r="C57" s="268" t="s">
        <v>3317</v>
      </c>
      <c r="D57" s="143" t="s">
        <v>3318</v>
      </c>
      <c r="E57" s="143" t="s">
        <v>2008</v>
      </c>
      <c r="F57" s="55">
        <v>0</v>
      </c>
      <c r="G57" s="55">
        <v>0</v>
      </c>
      <c r="H57" s="93">
        <v>2591</v>
      </c>
      <c r="I57" s="174" t="s">
        <v>3052</v>
      </c>
      <c r="J57" s="143" t="s">
        <v>4711</v>
      </c>
      <c r="K57" s="143" t="s">
        <v>4712</v>
      </c>
      <c r="L57" s="143" t="s">
        <v>3319</v>
      </c>
      <c r="M57" s="269"/>
      <c r="N57" s="269"/>
      <c r="O57" s="113"/>
      <c r="P57" s="118"/>
      <c r="Q57" s="87"/>
      <c r="R57" s="87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</row>
    <row r="58" spans="1:129" s="40" customFormat="1" ht="41.25" customHeight="1">
      <c r="A58" s="267"/>
      <c r="B58" s="268">
        <v>38</v>
      </c>
      <c r="C58" s="268" t="s">
        <v>3320</v>
      </c>
      <c r="D58" s="143" t="s">
        <v>996</v>
      </c>
      <c r="E58" s="143" t="s">
        <v>2009</v>
      </c>
      <c r="F58" s="55">
        <v>0</v>
      </c>
      <c r="G58" s="55">
        <v>0</v>
      </c>
      <c r="H58" s="93">
        <v>1045</v>
      </c>
      <c r="I58" s="174" t="s">
        <v>3052</v>
      </c>
      <c r="J58" s="143" t="s">
        <v>4713</v>
      </c>
      <c r="K58" s="143" t="s">
        <v>4714</v>
      </c>
      <c r="L58" s="143" t="s">
        <v>3321</v>
      </c>
      <c r="M58" s="269"/>
      <c r="N58" s="269"/>
      <c r="O58" s="113"/>
      <c r="P58" s="118"/>
      <c r="Q58" s="87"/>
      <c r="R58" s="87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</row>
    <row r="59" spans="1:129" s="40" customFormat="1" ht="43.5" customHeight="1">
      <c r="A59" s="267"/>
      <c r="B59" s="268">
        <v>39</v>
      </c>
      <c r="C59" s="268" t="s">
        <v>3322</v>
      </c>
      <c r="D59" s="143" t="s">
        <v>997</v>
      </c>
      <c r="E59" s="143" t="s">
        <v>2010</v>
      </c>
      <c r="F59" s="55">
        <v>3200000</v>
      </c>
      <c r="G59" s="55">
        <v>0</v>
      </c>
      <c r="H59" s="93">
        <v>3261</v>
      </c>
      <c r="I59" s="174" t="s">
        <v>3052</v>
      </c>
      <c r="J59" s="143" t="s">
        <v>4715</v>
      </c>
      <c r="K59" s="143" t="s">
        <v>4716</v>
      </c>
      <c r="L59" s="143" t="s">
        <v>3323</v>
      </c>
      <c r="M59" s="269"/>
      <c r="N59" s="269"/>
      <c r="O59" s="113"/>
      <c r="P59" s="118"/>
      <c r="Q59" s="87"/>
      <c r="R59" s="87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</row>
    <row r="60" spans="1:129" s="40" customFormat="1" ht="41.25" customHeight="1">
      <c r="A60" s="267"/>
      <c r="B60" s="268">
        <v>40</v>
      </c>
      <c r="C60" s="268" t="s">
        <v>3324</v>
      </c>
      <c r="D60" s="143" t="s">
        <v>3318</v>
      </c>
      <c r="E60" s="143" t="s">
        <v>2011</v>
      </c>
      <c r="F60" s="55">
        <v>0</v>
      </c>
      <c r="G60" s="55">
        <v>0</v>
      </c>
      <c r="H60" s="93">
        <v>966</v>
      </c>
      <c r="I60" s="174" t="s">
        <v>3052</v>
      </c>
      <c r="J60" s="143" t="s">
        <v>4717</v>
      </c>
      <c r="K60" s="143" t="s">
        <v>4718</v>
      </c>
      <c r="L60" s="143" t="s">
        <v>3325</v>
      </c>
      <c r="M60" s="269"/>
      <c r="N60" s="269"/>
      <c r="O60" s="113"/>
      <c r="P60" s="118"/>
      <c r="Q60" s="87"/>
      <c r="R60" s="87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</row>
    <row r="61" spans="1:129" s="40" customFormat="1" ht="37.5" customHeight="1">
      <c r="A61" s="267"/>
      <c r="B61" s="268">
        <v>41</v>
      </c>
      <c r="C61" s="143" t="s">
        <v>3326</v>
      </c>
      <c r="D61" s="143" t="s">
        <v>3318</v>
      </c>
      <c r="E61" s="143" t="s">
        <v>2012</v>
      </c>
      <c r="F61" s="55">
        <v>0</v>
      </c>
      <c r="G61" s="55">
        <v>0</v>
      </c>
      <c r="H61" s="93">
        <v>1380</v>
      </c>
      <c r="I61" s="174" t="s">
        <v>3052</v>
      </c>
      <c r="J61" s="143" t="s">
        <v>4719</v>
      </c>
      <c r="K61" s="143" t="s">
        <v>4720</v>
      </c>
      <c r="L61" s="143" t="s">
        <v>3327</v>
      </c>
      <c r="M61" s="269"/>
      <c r="N61" s="269"/>
      <c r="O61" s="113"/>
      <c r="P61" s="118"/>
      <c r="Q61" s="87"/>
      <c r="R61" s="87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</row>
    <row r="62" spans="1:129" s="40" customFormat="1" ht="48.75" customHeight="1">
      <c r="A62" s="267"/>
      <c r="B62" s="268">
        <v>42</v>
      </c>
      <c r="C62" s="7" t="s">
        <v>4867</v>
      </c>
      <c r="D62" s="7" t="s">
        <v>4868</v>
      </c>
      <c r="E62" s="7" t="s">
        <v>4869</v>
      </c>
      <c r="F62" s="7"/>
      <c r="G62" s="270"/>
      <c r="H62" s="93">
        <v>8750</v>
      </c>
      <c r="I62" s="174" t="s">
        <v>3052</v>
      </c>
      <c r="J62" s="7" t="s">
        <v>4721</v>
      </c>
      <c r="K62" s="7" t="s">
        <v>4722</v>
      </c>
      <c r="L62" s="7" t="s">
        <v>3435</v>
      </c>
      <c r="M62" s="269"/>
      <c r="N62" s="269"/>
      <c r="O62" s="113"/>
      <c r="P62" s="118"/>
      <c r="Q62" s="87"/>
      <c r="R62" s="87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</row>
    <row r="63" spans="1:129" s="40" customFormat="1" ht="57.75" customHeight="1">
      <c r="A63" s="267"/>
      <c r="B63" s="268">
        <v>43</v>
      </c>
      <c r="C63" s="7" t="s">
        <v>4870</v>
      </c>
      <c r="D63" s="7" t="s">
        <v>368</v>
      </c>
      <c r="E63" s="7" t="s">
        <v>4871</v>
      </c>
      <c r="F63" s="7"/>
      <c r="G63" s="270"/>
      <c r="H63" s="93">
        <v>925</v>
      </c>
      <c r="I63" s="174" t="s">
        <v>3052</v>
      </c>
      <c r="J63" s="7" t="s">
        <v>4723</v>
      </c>
      <c r="K63" s="7" t="s">
        <v>4724</v>
      </c>
      <c r="L63" s="7" t="s">
        <v>3436</v>
      </c>
      <c r="M63" s="269"/>
      <c r="N63" s="269"/>
      <c r="O63" s="113"/>
      <c r="P63" s="118"/>
      <c r="Q63" s="87"/>
      <c r="R63" s="87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</row>
    <row r="64" spans="1:129" s="40" customFormat="1" ht="48.75" customHeight="1">
      <c r="A64" s="267"/>
      <c r="B64" s="268">
        <v>44</v>
      </c>
      <c r="C64" s="7" t="s">
        <v>4872</v>
      </c>
      <c r="D64" s="7" t="s">
        <v>997</v>
      </c>
      <c r="E64" s="7" t="s">
        <v>4873</v>
      </c>
      <c r="F64" s="7"/>
      <c r="G64" s="270"/>
      <c r="H64" s="93">
        <v>1150</v>
      </c>
      <c r="I64" s="174" t="s">
        <v>3052</v>
      </c>
      <c r="J64" s="7" t="s">
        <v>4725</v>
      </c>
      <c r="K64" s="7" t="s">
        <v>4726</v>
      </c>
      <c r="L64" s="7" t="s">
        <v>3437</v>
      </c>
      <c r="M64" s="269"/>
      <c r="N64" s="269"/>
      <c r="O64" s="113"/>
      <c r="P64" s="118"/>
      <c r="Q64" s="87"/>
      <c r="R64" s="87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</row>
    <row r="65" spans="1:129" s="40" customFormat="1" ht="51" customHeight="1">
      <c r="A65" s="267"/>
      <c r="B65" s="268">
        <v>45</v>
      </c>
      <c r="C65" s="143" t="s">
        <v>4874</v>
      </c>
      <c r="D65" s="7" t="s">
        <v>996</v>
      </c>
      <c r="E65" s="7" t="s">
        <v>4875</v>
      </c>
      <c r="F65" s="55"/>
      <c r="G65" s="55"/>
      <c r="H65" s="93">
        <v>13177</v>
      </c>
      <c r="I65" s="174" t="s">
        <v>3052</v>
      </c>
      <c r="J65" s="7" t="s">
        <v>4727</v>
      </c>
      <c r="K65" s="7" t="s">
        <v>4728</v>
      </c>
      <c r="L65" s="7" t="s">
        <v>4876</v>
      </c>
      <c r="M65" s="269"/>
      <c r="N65" s="269"/>
      <c r="O65" s="113"/>
      <c r="P65" s="118"/>
      <c r="Q65" s="87"/>
      <c r="R65" s="87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</row>
    <row r="66" spans="1:129" s="37" customFormat="1" ht="54.75" customHeight="1">
      <c r="A66" s="267"/>
      <c r="B66" s="268">
        <v>46</v>
      </c>
      <c r="C66" s="143" t="s">
        <v>3328</v>
      </c>
      <c r="D66" s="143" t="s">
        <v>3329</v>
      </c>
      <c r="E66" s="143" t="s">
        <v>2013</v>
      </c>
      <c r="F66" s="55">
        <v>0</v>
      </c>
      <c r="G66" s="55"/>
      <c r="H66" s="271">
        <v>500</v>
      </c>
      <c r="I66" s="174" t="s">
        <v>3052</v>
      </c>
      <c r="J66" s="143" t="s">
        <v>4729</v>
      </c>
      <c r="K66" s="143" t="s">
        <v>4730</v>
      </c>
      <c r="L66" s="143" t="s">
        <v>4424</v>
      </c>
      <c r="M66" s="269"/>
      <c r="N66" s="269"/>
      <c r="O66" s="110"/>
      <c r="P66" s="118"/>
      <c r="Q66" s="87"/>
      <c r="R66" s="87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</row>
    <row r="67" spans="1:129" s="37" customFormat="1" ht="55.5" customHeight="1">
      <c r="A67" s="267"/>
      <c r="B67" s="268">
        <v>47</v>
      </c>
      <c r="C67" s="143" t="s">
        <v>3330</v>
      </c>
      <c r="D67" s="143" t="s">
        <v>3331</v>
      </c>
      <c r="E67" s="143" t="s">
        <v>2014</v>
      </c>
      <c r="F67" s="55"/>
      <c r="G67" s="55"/>
      <c r="H67" s="271">
        <v>752</v>
      </c>
      <c r="I67" s="174" t="s">
        <v>3052</v>
      </c>
      <c r="J67" s="143" t="s">
        <v>4731</v>
      </c>
      <c r="K67" s="143" t="s">
        <v>4732</v>
      </c>
      <c r="L67" s="143" t="s">
        <v>4425</v>
      </c>
      <c r="M67" s="269"/>
      <c r="N67" s="269"/>
      <c r="O67" s="110"/>
      <c r="P67" s="118"/>
      <c r="Q67" s="87"/>
      <c r="R67" s="87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</row>
    <row r="68" spans="1:129" s="37" customFormat="1" ht="43.5" customHeight="1">
      <c r="A68" s="267"/>
      <c r="B68" s="268">
        <v>48</v>
      </c>
      <c r="C68" s="143" t="s">
        <v>3332</v>
      </c>
      <c r="D68" s="143" t="s">
        <v>3331</v>
      </c>
      <c r="E68" s="143" t="s">
        <v>2015</v>
      </c>
      <c r="F68" s="55"/>
      <c r="G68" s="55"/>
      <c r="H68" s="271">
        <v>739</v>
      </c>
      <c r="I68" s="174" t="s">
        <v>3052</v>
      </c>
      <c r="J68" s="143" t="s">
        <v>4733</v>
      </c>
      <c r="K68" s="143" t="s">
        <v>4734</v>
      </c>
      <c r="L68" s="143" t="s">
        <v>4426</v>
      </c>
      <c r="M68" s="269"/>
      <c r="N68" s="269"/>
      <c r="O68" s="110"/>
      <c r="P68" s="118"/>
      <c r="Q68" s="87"/>
      <c r="R68" s="87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</row>
    <row r="69" spans="1:129" s="37" customFormat="1" ht="46.5" customHeight="1">
      <c r="A69" s="267"/>
      <c r="B69" s="268">
        <v>49</v>
      </c>
      <c r="C69" s="143" t="s">
        <v>3333</v>
      </c>
      <c r="D69" s="143" t="s">
        <v>3334</v>
      </c>
      <c r="E69" s="143" t="s">
        <v>2016</v>
      </c>
      <c r="F69" s="55"/>
      <c r="G69" s="55"/>
      <c r="H69" s="271">
        <v>1335</v>
      </c>
      <c r="I69" s="174" t="s">
        <v>3052</v>
      </c>
      <c r="J69" s="143" t="s">
        <v>4735</v>
      </c>
      <c r="K69" s="143" t="s">
        <v>4736</v>
      </c>
      <c r="L69" s="143" t="s">
        <v>4427</v>
      </c>
      <c r="M69" s="269"/>
      <c r="N69" s="269"/>
      <c r="O69" s="110"/>
      <c r="P69" s="118"/>
      <c r="Q69" s="87"/>
      <c r="R69" s="87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</row>
    <row r="70" spans="1:129" s="37" customFormat="1" ht="35.25" customHeight="1">
      <c r="A70" s="267"/>
      <c r="B70" s="268">
        <v>50</v>
      </c>
      <c r="C70" s="143" t="s">
        <v>3335</v>
      </c>
      <c r="D70" s="143" t="s">
        <v>1143</v>
      </c>
      <c r="E70" s="143" t="s">
        <v>2017</v>
      </c>
      <c r="F70" s="55"/>
      <c r="G70" s="55"/>
      <c r="H70" s="271">
        <v>3175</v>
      </c>
      <c r="I70" s="174" t="s">
        <v>3052</v>
      </c>
      <c r="J70" s="143" t="s">
        <v>4737</v>
      </c>
      <c r="K70" s="143" t="s">
        <v>4738</v>
      </c>
      <c r="L70" s="143" t="s">
        <v>4428</v>
      </c>
      <c r="M70" s="269"/>
      <c r="N70" s="269"/>
      <c r="O70" s="110"/>
      <c r="P70" s="118"/>
      <c r="Q70" s="87"/>
      <c r="R70" s="87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</row>
    <row r="71" spans="1:129" s="37" customFormat="1" ht="29.25" customHeight="1">
      <c r="A71" s="267"/>
      <c r="B71" s="268">
        <v>51</v>
      </c>
      <c r="C71" s="143" t="s">
        <v>1144</v>
      </c>
      <c r="D71" s="143" t="s">
        <v>1143</v>
      </c>
      <c r="E71" s="143" t="s">
        <v>2018</v>
      </c>
      <c r="F71" s="55"/>
      <c r="G71" s="55"/>
      <c r="H71" s="271">
        <v>13942</v>
      </c>
      <c r="I71" s="174" t="s">
        <v>3052</v>
      </c>
      <c r="J71" s="143" t="s">
        <v>4739</v>
      </c>
      <c r="K71" s="143" t="s">
        <v>4740</v>
      </c>
      <c r="L71" s="143" t="s">
        <v>4429</v>
      </c>
      <c r="M71" s="269"/>
      <c r="N71" s="269"/>
      <c r="O71" s="110"/>
      <c r="P71" s="118"/>
      <c r="Q71" s="87"/>
      <c r="R71" s="87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</row>
    <row r="72" spans="1:129" s="37" customFormat="1" ht="37.5" customHeight="1">
      <c r="A72" s="267"/>
      <c r="B72" s="268">
        <v>52</v>
      </c>
      <c r="C72" s="143" t="s">
        <v>1145</v>
      </c>
      <c r="D72" s="143" t="s">
        <v>1146</v>
      </c>
      <c r="E72" s="143" t="s">
        <v>2019</v>
      </c>
      <c r="F72" s="55"/>
      <c r="G72" s="55"/>
      <c r="H72" s="271">
        <v>1865</v>
      </c>
      <c r="I72" s="174" t="s">
        <v>3052</v>
      </c>
      <c r="J72" s="143" t="s">
        <v>4741</v>
      </c>
      <c r="K72" s="143" t="s">
        <v>4742</v>
      </c>
      <c r="L72" s="143" t="s">
        <v>4430</v>
      </c>
      <c r="M72" s="269"/>
      <c r="N72" s="269"/>
      <c r="O72" s="110"/>
      <c r="P72" s="118"/>
      <c r="Q72" s="87"/>
      <c r="R72" s="87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</row>
    <row r="73" spans="1:129" s="37" customFormat="1" ht="33.75" customHeight="1">
      <c r="A73" s="267"/>
      <c r="B73" s="268">
        <v>53</v>
      </c>
      <c r="C73" s="143" t="s">
        <v>1147</v>
      </c>
      <c r="D73" s="143" t="s">
        <v>3331</v>
      </c>
      <c r="E73" s="143" t="s">
        <v>2020</v>
      </c>
      <c r="F73" s="55"/>
      <c r="G73" s="55"/>
      <c r="H73" s="271">
        <v>3684</v>
      </c>
      <c r="I73" s="174" t="s">
        <v>3052</v>
      </c>
      <c r="J73" s="143" t="s">
        <v>4743</v>
      </c>
      <c r="K73" s="143" t="s">
        <v>5621</v>
      </c>
      <c r="L73" s="143" t="s">
        <v>4431</v>
      </c>
      <c r="M73" s="269"/>
      <c r="N73" s="269"/>
      <c r="O73" s="110"/>
      <c r="P73" s="118"/>
      <c r="Q73" s="87"/>
      <c r="R73" s="87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</row>
    <row r="74" spans="1:129" s="37" customFormat="1" ht="46.5" customHeight="1">
      <c r="A74" s="267"/>
      <c r="B74" s="268">
        <v>54</v>
      </c>
      <c r="C74" s="143" t="s">
        <v>1148</v>
      </c>
      <c r="D74" s="143" t="s">
        <v>1149</v>
      </c>
      <c r="E74" s="143" t="s">
        <v>2021</v>
      </c>
      <c r="F74" s="55"/>
      <c r="G74" s="55"/>
      <c r="H74" s="271">
        <v>4000</v>
      </c>
      <c r="I74" s="174" t="s">
        <v>3052</v>
      </c>
      <c r="J74" s="143" t="s">
        <v>5622</v>
      </c>
      <c r="K74" s="143" t="s">
        <v>5623</v>
      </c>
      <c r="L74" s="143" t="s">
        <v>4432</v>
      </c>
      <c r="M74" s="269"/>
      <c r="N74" s="269"/>
      <c r="O74" s="110"/>
      <c r="P74" s="118"/>
      <c r="Q74" s="87"/>
      <c r="R74" s="87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</row>
    <row r="75" spans="1:129" s="37" customFormat="1" ht="33.75" customHeight="1">
      <c r="A75" s="267"/>
      <c r="B75" s="268">
        <v>55</v>
      </c>
      <c r="C75" s="143" t="s">
        <v>1150</v>
      </c>
      <c r="D75" s="143" t="s">
        <v>1151</v>
      </c>
      <c r="E75" s="143" t="s">
        <v>2022</v>
      </c>
      <c r="F75" s="55"/>
      <c r="G75" s="55"/>
      <c r="H75" s="271">
        <v>1500</v>
      </c>
      <c r="I75" s="174" t="s">
        <v>3052</v>
      </c>
      <c r="J75" s="143" t="s">
        <v>5624</v>
      </c>
      <c r="K75" s="143" t="s">
        <v>5625</v>
      </c>
      <c r="L75" s="143" t="s">
        <v>4433</v>
      </c>
      <c r="M75" s="269"/>
      <c r="N75" s="269"/>
      <c r="O75" s="110"/>
      <c r="P75" s="118"/>
      <c r="Q75" s="87"/>
      <c r="R75" s="87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</row>
    <row r="76" spans="1:129" s="37" customFormat="1" ht="33.75" customHeight="1">
      <c r="A76" s="267"/>
      <c r="B76" s="268">
        <v>56</v>
      </c>
      <c r="C76" s="143" t="s">
        <v>1152</v>
      </c>
      <c r="D76" s="143" t="s">
        <v>1151</v>
      </c>
      <c r="E76" s="143" t="s">
        <v>2023</v>
      </c>
      <c r="F76" s="55"/>
      <c r="G76" s="55"/>
      <c r="H76" s="271">
        <v>1846</v>
      </c>
      <c r="I76" s="174" t="s">
        <v>3052</v>
      </c>
      <c r="J76" s="143" t="s">
        <v>5626</v>
      </c>
      <c r="K76" s="143" t="s">
        <v>5627</v>
      </c>
      <c r="L76" s="143" t="s">
        <v>4434</v>
      </c>
      <c r="M76" s="269"/>
      <c r="N76" s="269"/>
      <c r="O76" s="110"/>
      <c r="P76" s="118"/>
      <c r="Q76" s="87"/>
      <c r="R76" s="87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</row>
    <row r="77" spans="1:129" s="37" customFormat="1" ht="33.75" customHeight="1">
      <c r="A77" s="267"/>
      <c r="B77" s="268">
        <v>57</v>
      </c>
      <c r="C77" s="143" t="s">
        <v>2024</v>
      </c>
      <c r="D77" s="143" t="s">
        <v>1151</v>
      </c>
      <c r="E77" s="143" t="s">
        <v>2025</v>
      </c>
      <c r="F77" s="55"/>
      <c r="G77" s="55"/>
      <c r="H77" s="271">
        <v>2981</v>
      </c>
      <c r="I77" s="174" t="s">
        <v>3052</v>
      </c>
      <c r="J77" s="143" t="s">
        <v>5628</v>
      </c>
      <c r="K77" s="143" t="s">
        <v>5629</v>
      </c>
      <c r="L77" s="143" t="s">
        <v>4435</v>
      </c>
      <c r="M77" s="269"/>
      <c r="N77" s="269"/>
      <c r="O77" s="110"/>
      <c r="P77" s="118"/>
      <c r="Q77" s="87"/>
      <c r="R77" s="87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</row>
    <row r="78" spans="1:129" s="37" customFormat="1" ht="33.75" customHeight="1">
      <c r="A78" s="267"/>
      <c r="B78" s="268">
        <v>58</v>
      </c>
      <c r="C78" s="143" t="s">
        <v>1153</v>
      </c>
      <c r="D78" s="143" t="s">
        <v>1151</v>
      </c>
      <c r="E78" s="143" t="s">
        <v>4279</v>
      </c>
      <c r="F78" s="55"/>
      <c r="G78" s="55"/>
      <c r="H78" s="271">
        <v>3383</v>
      </c>
      <c r="I78" s="174" t="s">
        <v>3052</v>
      </c>
      <c r="J78" s="143" t="s">
        <v>5630</v>
      </c>
      <c r="K78" s="143" t="s">
        <v>5631</v>
      </c>
      <c r="L78" s="143" t="s">
        <v>1282</v>
      </c>
      <c r="M78" s="269"/>
      <c r="N78" s="269"/>
      <c r="O78" s="110"/>
      <c r="P78" s="118"/>
      <c r="Q78" s="87"/>
      <c r="R78" s="87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</row>
    <row r="79" spans="1:129" s="37" customFormat="1" ht="33.75" customHeight="1">
      <c r="A79" s="267"/>
      <c r="B79" s="268">
        <v>59</v>
      </c>
      <c r="C79" s="143" t="s">
        <v>1154</v>
      </c>
      <c r="D79" s="143" t="s">
        <v>1151</v>
      </c>
      <c r="E79" s="143" t="s">
        <v>4280</v>
      </c>
      <c r="F79" s="55"/>
      <c r="G79" s="55"/>
      <c r="H79" s="271">
        <v>579</v>
      </c>
      <c r="I79" s="174" t="s">
        <v>3052</v>
      </c>
      <c r="J79" s="143" t="s">
        <v>5632</v>
      </c>
      <c r="K79" s="143" t="s">
        <v>5633</v>
      </c>
      <c r="L79" s="143" t="s">
        <v>1283</v>
      </c>
      <c r="M79" s="269"/>
      <c r="N79" s="269"/>
      <c r="O79" s="110"/>
      <c r="P79" s="118"/>
      <c r="Q79" s="87"/>
      <c r="R79" s="87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</row>
    <row r="80" spans="1:129" s="37" customFormat="1" ht="33.75" customHeight="1">
      <c r="A80" s="267"/>
      <c r="B80" s="268">
        <v>60</v>
      </c>
      <c r="C80" s="143" t="s">
        <v>4281</v>
      </c>
      <c r="D80" s="143" t="s">
        <v>1753</v>
      </c>
      <c r="E80" s="143" t="s">
        <v>4282</v>
      </c>
      <c r="F80" s="55"/>
      <c r="G80" s="55"/>
      <c r="H80" s="271">
        <v>7407</v>
      </c>
      <c r="I80" s="174" t="s">
        <v>3052</v>
      </c>
      <c r="J80" s="143" t="s">
        <v>5634</v>
      </c>
      <c r="K80" s="143" t="s">
        <v>5635</v>
      </c>
      <c r="L80" s="143" t="s">
        <v>3441</v>
      </c>
      <c r="M80" s="269"/>
      <c r="N80" s="269"/>
      <c r="O80" s="110"/>
      <c r="P80" s="118"/>
      <c r="Q80" s="87"/>
      <c r="R80" s="87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</row>
    <row r="81" spans="1:129" s="37" customFormat="1" ht="33.75" customHeight="1">
      <c r="A81" s="267"/>
      <c r="B81" s="268">
        <v>61</v>
      </c>
      <c r="C81" s="143" t="s">
        <v>1754</v>
      </c>
      <c r="D81" s="143" t="s">
        <v>1753</v>
      </c>
      <c r="E81" s="143" t="s">
        <v>4283</v>
      </c>
      <c r="F81" s="55"/>
      <c r="G81" s="55"/>
      <c r="H81" s="271">
        <v>300</v>
      </c>
      <c r="I81" s="174" t="s">
        <v>3052</v>
      </c>
      <c r="J81" s="143" t="s">
        <v>5636</v>
      </c>
      <c r="K81" s="143" t="s">
        <v>5637</v>
      </c>
      <c r="L81" s="172" t="s">
        <v>1284</v>
      </c>
      <c r="M81" s="269"/>
      <c r="N81" s="269"/>
      <c r="O81" s="110"/>
      <c r="P81" s="118"/>
      <c r="Q81" s="87"/>
      <c r="R81" s="87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</row>
    <row r="82" spans="1:129" s="37" customFormat="1" ht="32.25" customHeight="1">
      <c r="A82" s="267"/>
      <c r="B82" s="268">
        <v>62</v>
      </c>
      <c r="C82" s="143" t="s">
        <v>4284</v>
      </c>
      <c r="D82" s="143" t="s">
        <v>1149</v>
      </c>
      <c r="E82" s="143" t="s">
        <v>4285</v>
      </c>
      <c r="F82" s="55"/>
      <c r="G82" s="55"/>
      <c r="H82" s="271">
        <v>1900</v>
      </c>
      <c r="I82" s="174" t="s">
        <v>3052</v>
      </c>
      <c r="J82" s="143" t="s">
        <v>5638</v>
      </c>
      <c r="K82" s="143" t="s">
        <v>5639</v>
      </c>
      <c r="L82" s="172" t="s">
        <v>1285</v>
      </c>
      <c r="M82" s="269"/>
      <c r="N82" s="269"/>
      <c r="O82" s="110"/>
      <c r="P82" s="118"/>
      <c r="Q82" s="87"/>
      <c r="R82" s="87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</row>
    <row r="83" spans="1:129" s="37" customFormat="1" ht="32.25" customHeight="1">
      <c r="A83" s="267"/>
      <c r="B83" s="268">
        <v>63</v>
      </c>
      <c r="C83" s="143" t="s">
        <v>1755</v>
      </c>
      <c r="D83" s="143" t="s">
        <v>1756</v>
      </c>
      <c r="E83" s="143" t="s">
        <v>4286</v>
      </c>
      <c r="F83" s="55"/>
      <c r="G83" s="55"/>
      <c r="H83" s="271">
        <v>1120</v>
      </c>
      <c r="I83" s="174" t="s">
        <v>3052</v>
      </c>
      <c r="J83" s="143" t="s">
        <v>5640</v>
      </c>
      <c r="K83" s="143" t="s">
        <v>5641</v>
      </c>
      <c r="L83" s="143" t="s">
        <v>1286</v>
      </c>
      <c r="M83" s="269"/>
      <c r="N83" s="269"/>
      <c r="O83" s="110"/>
      <c r="P83" s="118"/>
      <c r="Q83" s="87"/>
      <c r="R83" s="87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</row>
    <row r="84" spans="1:129" s="37" customFormat="1" ht="32.25" customHeight="1">
      <c r="A84" s="267"/>
      <c r="B84" s="268">
        <v>64</v>
      </c>
      <c r="C84" s="143" t="s">
        <v>1757</v>
      </c>
      <c r="D84" s="143" t="s">
        <v>3331</v>
      </c>
      <c r="E84" s="143" t="s">
        <v>4287</v>
      </c>
      <c r="F84" s="55"/>
      <c r="G84" s="55"/>
      <c r="H84" s="271">
        <v>15371</v>
      </c>
      <c r="I84" s="174" t="s">
        <v>3052</v>
      </c>
      <c r="J84" s="143" t="s">
        <v>5642</v>
      </c>
      <c r="K84" s="143" t="s">
        <v>5643</v>
      </c>
      <c r="L84" s="143" t="s">
        <v>1287</v>
      </c>
      <c r="M84" s="269"/>
      <c r="N84" s="269"/>
      <c r="O84" s="110"/>
      <c r="P84" s="118"/>
      <c r="Q84" s="87"/>
      <c r="R84" s="87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</row>
    <row r="85" spans="1:129" s="37" customFormat="1" ht="32.25" customHeight="1">
      <c r="A85" s="267"/>
      <c r="B85" s="268">
        <v>65</v>
      </c>
      <c r="C85" s="143" t="s">
        <v>4288</v>
      </c>
      <c r="D85" s="143" t="s">
        <v>1756</v>
      </c>
      <c r="E85" s="143" t="s">
        <v>4289</v>
      </c>
      <c r="F85" s="55"/>
      <c r="G85" s="55"/>
      <c r="H85" s="271">
        <v>1250</v>
      </c>
      <c r="I85" s="174" t="s">
        <v>3052</v>
      </c>
      <c r="J85" s="143" t="s">
        <v>5644</v>
      </c>
      <c r="K85" s="143" t="s">
        <v>5645</v>
      </c>
      <c r="L85" s="143" t="s">
        <v>1288</v>
      </c>
      <c r="M85" s="269"/>
      <c r="N85" s="269"/>
      <c r="O85" s="110"/>
      <c r="P85" s="118"/>
      <c r="Q85" s="87"/>
      <c r="R85" s="87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</row>
    <row r="86" spans="1:129" s="37" customFormat="1" ht="32.25" customHeight="1">
      <c r="A86" s="267"/>
      <c r="B86" s="268">
        <v>66</v>
      </c>
      <c r="C86" s="143" t="s">
        <v>1758</v>
      </c>
      <c r="D86" s="143" t="s">
        <v>3331</v>
      </c>
      <c r="E86" s="143" t="s">
        <v>4290</v>
      </c>
      <c r="F86" s="55"/>
      <c r="G86" s="55"/>
      <c r="H86" s="271">
        <v>5525</v>
      </c>
      <c r="I86" s="174" t="s">
        <v>3052</v>
      </c>
      <c r="J86" s="143" t="s">
        <v>5646</v>
      </c>
      <c r="K86" s="143" t="s">
        <v>5647</v>
      </c>
      <c r="L86" s="143" t="s">
        <v>1289</v>
      </c>
      <c r="M86" s="269"/>
      <c r="N86" s="269"/>
      <c r="O86" s="110"/>
      <c r="P86" s="118"/>
      <c r="Q86" s="87"/>
      <c r="R86" s="87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</row>
    <row r="87" spans="1:129" s="37" customFormat="1" ht="32.25" customHeight="1">
      <c r="A87" s="267"/>
      <c r="B87" s="268">
        <v>67</v>
      </c>
      <c r="C87" s="143" t="s">
        <v>1759</v>
      </c>
      <c r="D87" s="143" t="s">
        <v>3331</v>
      </c>
      <c r="E87" s="143" t="s">
        <v>4291</v>
      </c>
      <c r="F87" s="55"/>
      <c r="G87" s="55"/>
      <c r="H87" s="271">
        <v>14137</v>
      </c>
      <c r="I87" s="174" t="s">
        <v>3052</v>
      </c>
      <c r="J87" s="143" t="s">
        <v>5648</v>
      </c>
      <c r="K87" s="143" t="s">
        <v>5649</v>
      </c>
      <c r="L87" s="143" t="s">
        <v>1290</v>
      </c>
      <c r="M87" s="269"/>
      <c r="N87" s="269"/>
      <c r="O87" s="110"/>
      <c r="P87" s="118"/>
      <c r="Q87" s="87"/>
      <c r="R87" s="87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</row>
    <row r="88" spans="1:129" s="37" customFormat="1" ht="32.25" customHeight="1">
      <c r="A88" s="267"/>
      <c r="B88" s="268">
        <v>68</v>
      </c>
      <c r="C88" s="143" t="s">
        <v>1760</v>
      </c>
      <c r="D88" s="143" t="s">
        <v>3329</v>
      </c>
      <c r="E88" s="143" t="s">
        <v>4292</v>
      </c>
      <c r="F88" s="55"/>
      <c r="G88" s="55"/>
      <c r="H88" s="271">
        <v>11678</v>
      </c>
      <c r="I88" s="174" t="s">
        <v>3052</v>
      </c>
      <c r="J88" s="143" t="s">
        <v>5650</v>
      </c>
      <c r="K88" s="143" t="s">
        <v>5651</v>
      </c>
      <c r="L88" s="143" t="s">
        <v>1291</v>
      </c>
      <c r="M88" s="269"/>
      <c r="N88" s="269"/>
      <c r="O88" s="110"/>
      <c r="P88" s="118"/>
      <c r="Q88" s="87"/>
      <c r="R88" s="87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</row>
    <row r="89" spans="1:129" s="37" customFormat="1" ht="32.25" customHeight="1">
      <c r="A89" s="267"/>
      <c r="B89" s="268">
        <v>69</v>
      </c>
      <c r="C89" s="143" t="s">
        <v>1761</v>
      </c>
      <c r="D89" s="143" t="s">
        <v>1756</v>
      </c>
      <c r="E89" s="143" t="s">
        <v>4293</v>
      </c>
      <c r="F89" s="55"/>
      <c r="G89" s="55"/>
      <c r="H89" s="271">
        <v>14174</v>
      </c>
      <c r="I89" s="174" t="s">
        <v>3052</v>
      </c>
      <c r="J89" s="143" t="s">
        <v>5652</v>
      </c>
      <c r="K89" s="143" t="s">
        <v>5653</v>
      </c>
      <c r="L89" s="143" t="s">
        <v>1292</v>
      </c>
      <c r="M89" s="269"/>
      <c r="N89" s="269"/>
      <c r="O89" s="110"/>
      <c r="P89" s="118"/>
      <c r="Q89" s="87"/>
      <c r="R89" s="87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</row>
    <row r="90" spans="1:129" s="37" customFormat="1" ht="32.25" customHeight="1">
      <c r="A90" s="267"/>
      <c r="B90" s="268">
        <v>70</v>
      </c>
      <c r="C90" s="143" t="s">
        <v>4294</v>
      </c>
      <c r="D90" s="143" t="s">
        <v>1149</v>
      </c>
      <c r="E90" s="143" t="s">
        <v>4295</v>
      </c>
      <c r="F90" s="55"/>
      <c r="G90" s="55"/>
      <c r="H90" s="271">
        <v>14237</v>
      </c>
      <c r="I90" s="174" t="s">
        <v>3052</v>
      </c>
      <c r="J90" s="143" t="s">
        <v>5654</v>
      </c>
      <c r="K90" s="143" t="s">
        <v>5655</v>
      </c>
      <c r="L90" s="143" t="s">
        <v>1293</v>
      </c>
      <c r="M90" s="269"/>
      <c r="N90" s="269"/>
      <c r="O90" s="110"/>
      <c r="P90" s="118"/>
      <c r="Q90" s="87"/>
      <c r="R90" s="87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</row>
    <row r="91" spans="1:129" s="37" customFormat="1" ht="32.25" customHeight="1">
      <c r="A91" s="267"/>
      <c r="B91" s="268">
        <v>71</v>
      </c>
      <c r="C91" s="272" t="s">
        <v>1295</v>
      </c>
      <c r="D91" s="272" t="s">
        <v>4296</v>
      </c>
      <c r="E91" s="143" t="s">
        <v>4297</v>
      </c>
      <c r="F91" s="270"/>
      <c r="G91" s="270"/>
      <c r="H91" s="271">
        <v>7480</v>
      </c>
      <c r="I91" s="174" t="s">
        <v>3052</v>
      </c>
      <c r="J91" s="143" t="s">
        <v>5656</v>
      </c>
      <c r="K91" s="143" t="s">
        <v>5657</v>
      </c>
      <c r="L91" s="143" t="s">
        <v>1294</v>
      </c>
      <c r="M91" s="269"/>
      <c r="N91" s="269"/>
      <c r="O91" s="110"/>
      <c r="P91" s="118"/>
      <c r="Q91" s="87"/>
      <c r="R91" s="87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</row>
    <row r="92" spans="1:129" s="37" customFormat="1" ht="57" customHeight="1">
      <c r="A92" s="267"/>
      <c r="B92" s="268">
        <v>72</v>
      </c>
      <c r="C92" s="143" t="s">
        <v>4877</v>
      </c>
      <c r="D92" s="7" t="s">
        <v>1262</v>
      </c>
      <c r="E92" s="7" t="s">
        <v>3536</v>
      </c>
      <c r="F92" s="55"/>
      <c r="G92" s="55"/>
      <c r="H92" s="273">
        <v>6294</v>
      </c>
      <c r="I92" s="174" t="s">
        <v>3052</v>
      </c>
      <c r="J92" s="7" t="s">
        <v>5658</v>
      </c>
      <c r="K92" s="7" t="s">
        <v>5659</v>
      </c>
      <c r="L92" s="7" t="s">
        <v>3440</v>
      </c>
      <c r="M92" s="269"/>
      <c r="N92" s="269"/>
      <c r="O92" s="110"/>
      <c r="P92" s="118"/>
      <c r="Q92" s="87"/>
      <c r="R92" s="87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</row>
    <row r="93" spans="1:129" s="37" customFormat="1" ht="57.75" customHeight="1">
      <c r="A93" s="267"/>
      <c r="B93" s="268">
        <v>73</v>
      </c>
      <c r="C93" s="143" t="s">
        <v>4878</v>
      </c>
      <c r="D93" s="7" t="s">
        <v>1263</v>
      </c>
      <c r="E93" s="7" t="s">
        <v>4879</v>
      </c>
      <c r="F93" s="55"/>
      <c r="G93" s="55"/>
      <c r="H93" s="273">
        <v>90000</v>
      </c>
      <c r="I93" s="174" t="s">
        <v>3052</v>
      </c>
      <c r="J93" s="7" t="s">
        <v>5660</v>
      </c>
      <c r="K93" s="7" t="s">
        <v>5661</v>
      </c>
      <c r="L93" s="7" t="s">
        <v>3439</v>
      </c>
      <c r="M93" s="269"/>
      <c r="N93" s="269"/>
      <c r="O93" s="110"/>
      <c r="P93" s="118"/>
      <c r="Q93" s="87"/>
      <c r="R93" s="87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</row>
    <row r="94" spans="1:129" s="37" customFormat="1" ht="57.75" customHeight="1">
      <c r="A94" s="267"/>
      <c r="B94" s="268">
        <v>74</v>
      </c>
      <c r="C94" s="143" t="s">
        <v>4878</v>
      </c>
      <c r="D94" s="7" t="s">
        <v>1264</v>
      </c>
      <c r="E94" s="7" t="s">
        <v>4880</v>
      </c>
      <c r="F94" s="55"/>
      <c r="G94" s="55"/>
      <c r="H94" s="273">
        <v>2250</v>
      </c>
      <c r="I94" s="174" t="s">
        <v>3052</v>
      </c>
      <c r="J94" s="7" t="s">
        <v>5662</v>
      </c>
      <c r="K94" s="7" t="s">
        <v>5663</v>
      </c>
      <c r="L94" s="7" t="s">
        <v>3439</v>
      </c>
      <c r="M94" s="269"/>
      <c r="N94" s="269"/>
      <c r="O94" s="110"/>
      <c r="P94" s="118"/>
      <c r="Q94" s="87"/>
      <c r="R94" s="87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</row>
    <row r="95" spans="1:129" s="37" customFormat="1" ht="54.75" customHeight="1">
      <c r="A95" s="267"/>
      <c r="B95" s="268">
        <v>75</v>
      </c>
      <c r="C95" s="143" t="s">
        <v>4881</v>
      </c>
      <c r="D95" s="143" t="s">
        <v>1151</v>
      </c>
      <c r="E95" s="7" t="s">
        <v>4882</v>
      </c>
      <c r="F95" s="55"/>
      <c r="G95" s="55"/>
      <c r="H95" s="271">
        <v>1000</v>
      </c>
      <c r="I95" s="174" t="s">
        <v>3052</v>
      </c>
      <c r="J95" s="7" t="s">
        <v>5664</v>
      </c>
      <c r="K95" s="143" t="s">
        <v>5665</v>
      </c>
      <c r="L95" s="7" t="s">
        <v>3438</v>
      </c>
      <c r="M95" s="269"/>
      <c r="N95" s="269"/>
      <c r="O95" s="110"/>
      <c r="P95" s="118"/>
      <c r="Q95" s="87"/>
      <c r="R95" s="87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</row>
    <row r="96" spans="1:129" s="37" customFormat="1" ht="18.75">
      <c r="A96" s="7"/>
      <c r="B96" s="7"/>
      <c r="C96" s="11"/>
      <c r="D96" s="39"/>
      <c r="E96" s="7"/>
      <c r="F96" s="7"/>
      <c r="G96" s="7"/>
      <c r="H96" s="174"/>
      <c r="I96" s="7"/>
      <c r="J96" s="7"/>
      <c r="K96" s="7"/>
      <c r="L96" s="7"/>
      <c r="M96" s="7"/>
      <c r="N96" s="174"/>
      <c r="O96" s="110"/>
      <c r="P96" s="118"/>
      <c r="Q96" s="87"/>
      <c r="R96" s="87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</row>
    <row r="97" spans="1:129" s="37" customFormat="1" ht="18.75">
      <c r="A97" s="81" t="s">
        <v>469</v>
      </c>
      <c r="B97" s="51" t="s">
        <v>226</v>
      </c>
      <c r="C97" s="80">
        <f>COUNTA(C98:C164)</f>
        <v>66</v>
      </c>
      <c r="D97" s="56"/>
      <c r="E97" s="81">
        <f>SUM(F97:H97)</f>
        <v>2545551</v>
      </c>
      <c r="F97" s="81">
        <f>SUM(F98:F164)</f>
        <v>449976</v>
      </c>
      <c r="G97" s="81">
        <f>SUM(G98:G164)</f>
        <v>0</v>
      </c>
      <c r="H97" s="97">
        <f>SUM(H98:H164)</f>
        <v>2095575</v>
      </c>
      <c r="I97" s="81"/>
      <c r="J97" s="81"/>
      <c r="K97" s="81"/>
      <c r="L97" s="81"/>
      <c r="M97" s="81"/>
      <c r="N97" s="174"/>
      <c r="O97" s="110"/>
      <c r="P97" s="118"/>
      <c r="Q97" s="87"/>
      <c r="R97" s="87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</row>
    <row r="98" spans="1:129" s="266" customFormat="1" ht="36" customHeight="1">
      <c r="A98" s="165"/>
      <c r="B98" s="213">
        <v>1</v>
      </c>
      <c r="C98" s="166" t="s">
        <v>4245</v>
      </c>
      <c r="D98" s="166" t="s">
        <v>4246</v>
      </c>
      <c r="E98" s="167" t="s">
        <v>4232</v>
      </c>
      <c r="F98" s="239"/>
      <c r="G98" s="239"/>
      <c r="H98" s="240">
        <v>5817</v>
      </c>
      <c r="I98" s="7" t="s">
        <v>3054</v>
      </c>
      <c r="J98" s="7" t="s">
        <v>1588</v>
      </c>
      <c r="K98" s="7" t="s">
        <v>3219</v>
      </c>
      <c r="L98" s="7" t="s">
        <v>3248</v>
      </c>
      <c r="M98" s="7"/>
      <c r="N98" s="97"/>
      <c r="O98" s="110">
        <v>2095575</v>
      </c>
      <c r="P98" s="118">
        <v>66</v>
      </c>
      <c r="Q98" s="274"/>
      <c r="R98" s="274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</row>
    <row r="99" spans="1:129" s="37" customFormat="1" ht="73.5" customHeight="1">
      <c r="A99" s="165"/>
      <c r="B99" s="213">
        <v>2</v>
      </c>
      <c r="C99" s="166" t="s">
        <v>4233</v>
      </c>
      <c r="D99" s="166" t="s">
        <v>3442</v>
      </c>
      <c r="E99" s="167" t="s">
        <v>4234</v>
      </c>
      <c r="F99" s="239"/>
      <c r="G99" s="239"/>
      <c r="H99" s="240">
        <v>6698</v>
      </c>
      <c r="I99" s="7" t="s">
        <v>3052</v>
      </c>
      <c r="J99" s="7" t="s">
        <v>1589</v>
      </c>
      <c r="K99" s="7" t="s">
        <v>2684</v>
      </c>
      <c r="L99" s="7" t="s">
        <v>3249</v>
      </c>
      <c r="M99" s="7"/>
      <c r="N99" s="174"/>
      <c r="O99" s="111">
        <f>H97-O98</f>
        <v>0</v>
      </c>
      <c r="P99" s="119">
        <f>P98-C97</f>
        <v>0</v>
      </c>
      <c r="Q99" s="87"/>
      <c r="R99" s="87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</row>
    <row r="100" spans="1:129" s="37" customFormat="1" ht="57.75" customHeight="1">
      <c r="A100" s="165"/>
      <c r="B100" s="213">
        <v>3</v>
      </c>
      <c r="C100" s="166" t="s">
        <v>4235</v>
      </c>
      <c r="D100" s="166" t="s">
        <v>3442</v>
      </c>
      <c r="E100" s="167" t="s">
        <v>4236</v>
      </c>
      <c r="F100" s="239">
        <v>13525</v>
      </c>
      <c r="G100" s="239"/>
      <c r="H100" s="240">
        <v>34518</v>
      </c>
      <c r="I100" s="7" t="s">
        <v>3052</v>
      </c>
      <c r="J100" s="7" t="s">
        <v>1590</v>
      </c>
      <c r="K100" s="7" t="s">
        <v>2685</v>
      </c>
      <c r="L100" s="7" t="s">
        <v>3250</v>
      </c>
      <c r="M100" s="7"/>
      <c r="N100" s="174"/>
      <c r="O100" s="110"/>
      <c r="P100" s="118"/>
      <c r="Q100" s="87"/>
      <c r="R100" s="87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</row>
    <row r="101" spans="1:129" s="37" customFormat="1" ht="36" customHeight="1">
      <c r="A101" s="165"/>
      <c r="B101" s="214">
        <v>4</v>
      </c>
      <c r="C101" s="166" t="s">
        <v>4237</v>
      </c>
      <c r="D101" s="166" t="s">
        <v>5697</v>
      </c>
      <c r="E101" s="167" t="s">
        <v>4238</v>
      </c>
      <c r="F101" s="239"/>
      <c r="G101" s="239"/>
      <c r="H101" s="240">
        <v>2012</v>
      </c>
      <c r="I101" s="7" t="s">
        <v>3052</v>
      </c>
      <c r="J101" s="7" t="s">
        <v>1591</v>
      </c>
      <c r="K101" s="7" t="s">
        <v>2686</v>
      </c>
      <c r="L101" s="7" t="s">
        <v>3251</v>
      </c>
      <c r="M101" s="7"/>
      <c r="N101" s="174"/>
      <c r="O101" s="110"/>
      <c r="P101" s="118"/>
      <c r="Q101" s="87"/>
      <c r="R101" s="87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</row>
    <row r="102" spans="1:129" s="37" customFormat="1" ht="36" customHeight="1">
      <c r="A102" s="165"/>
      <c r="B102" s="213">
        <v>5</v>
      </c>
      <c r="C102" s="166" t="s">
        <v>4239</v>
      </c>
      <c r="D102" s="166" t="s">
        <v>1265</v>
      </c>
      <c r="E102" s="167" t="s">
        <v>4240</v>
      </c>
      <c r="F102" s="239">
        <v>1000</v>
      </c>
      <c r="G102" s="239"/>
      <c r="H102" s="240">
        <v>3991</v>
      </c>
      <c r="I102" s="7" t="s">
        <v>3052</v>
      </c>
      <c r="J102" s="7" t="s">
        <v>1592</v>
      </c>
      <c r="K102" s="7" t="s">
        <v>2687</v>
      </c>
      <c r="L102" s="7" t="s">
        <v>3252</v>
      </c>
      <c r="M102" s="7"/>
      <c r="N102" s="174"/>
      <c r="O102" s="110"/>
      <c r="P102" s="118"/>
      <c r="Q102" s="87"/>
      <c r="R102" s="87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</row>
    <row r="103" spans="1:129" s="37" customFormat="1" ht="36" customHeight="1">
      <c r="A103" s="165"/>
      <c r="B103" s="213">
        <v>6</v>
      </c>
      <c r="C103" s="166" t="s">
        <v>4241</v>
      </c>
      <c r="D103" s="166" t="s">
        <v>1266</v>
      </c>
      <c r="E103" s="167" t="s">
        <v>4762</v>
      </c>
      <c r="F103" s="239">
        <v>1720</v>
      </c>
      <c r="G103" s="239"/>
      <c r="H103" s="240">
        <v>1720</v>
      </c>
      <c r="I103" s="7" t="s">
        <v>3052</v>
      </c>
      <c r="J103" s="7" t="s">
        <v>1593</v>
      </c>
      <c r="K103" s="7" t="s">
        <v>2145</v>
      </c>
      <c r="L103" s="7" t="s">
        <v>3253</v>
      </c>
      <c r="M103" s="7"/>
      <c r="N103" s="174"/>
      <c r="O103" s="110"/>
      <c r="P103" s="118"/>
      <c r="Q103" s="87"/>
      <c r="R103" s="87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</row>
    <row r="104" spans="1:129" s="37" customFormat="1" ht="29.25" customHeight="1">
      <c r="A104" s="165"/>
      <c r="B104" s="213">
        <v>7</v>
      </c>
      <c r="C104" s="166" t="s">
        <v>4247</v>
      </c>
      <c r="D104" s="166" t="s">
        <v>1266</v>
      </c>
      <c r="E104" s="167" t="s">
        <v>4763</v>
      </c>
      <c r="F104" s="239"/>
      <c r="G104" s="239"/>
      <c r="H104" s="240">
        <v>657</v>
      </c>
      <c r="I104" s="7" t="s">
        <v>3052</v>
      </c>
      <c r="J104" s="7" t="s">
        <v>1594</v>
      </c>
      <c r="K104" s="7" t="s">
        <v>2688</v>
      </c>
      <c r="L104" s="7" t="s">
        <v>3254</v>
      </c>
      <c r="M104" s="7"/>
      <c r="N104" s="174"/>
      <c r="O104" s="110"/>
      <c r="P104" s="118"/>
      <c r="Q104" s="87"/>
      <c r="R104" s="87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</row>
    <row r="105" spans="1:129" s="37" customFormat="1" ht="29.25" customHeight="1">
      <c r="A105" s="165"/>
      <c r="B105" s="213">
        <v>8</v>
      </c>
      <c r="C105" s="166" t="s">
        <v>4248</v>
      </c>
      <c r="D105" s="166" t="s">
        <v>1267</v>
      </c>
      <c r="E105" s="167" t="s">
        <v>4764</v>
      </c>
      <c r="F105" s="239">
        <v>2000</v>
      </c>
      <c r="G105" s="239"/>
      <c r="H105" s="240">
        <v>6817</v>
      </c>
      <c r="I105" s="7" t="s">
        <v>3052</v>
      </c>
      <c r="J105" s="7" t="s">
        <v>1595</v>
      </c>
      <c r="K105" s="7" t="s">
        <v>5781</v>
      </c>
      <c r="L105" s="7" t="s">
        <v>3255</v>
      </c>
      <c r="M105" s="7"/>
      <c r="N105" s="174"/>
      <c r="O105" s="110"/>
      <c r="P105" s="118"/>
      <c r="Q105" s="87"/>
      <c r="R105" s="87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</row>
    <row r="106" spans="1:129" s="37" customFormat="1" ht="33.75" customHeight="1">
      <c r="A106" s="165"/>
      <c r="B106" s="213">
        <v>9</v>
      </c>
      <c r="C106" s="166" t="s">
        <v>4249</v>
      </c>
      <c r="D106" s="166" t="s">
        <v>1268</v>
      </c>
      <c r="E106" s="167" t="s">
        <v>4765</v>
      </c>
      <c r="F106" s="239">
        <v>300</v>
      </c>
      <c r="G106" s="239"/>
      <c r="H106" s="240">
        <v>2533</v>
      </c>
      <c r="I106" s="7" t="s">
        <v>3052</v>
      </c>
      <c r="J106" s="7" t="s">
        <v>1596</v>
      </c>
      <c r="K106" s="7" t="s">
        <v>4883</v>
      </c>
      <c r="L106" s="7" t="s">
        <v>3256</v>
      </c>
      <c r="M106" s="7"/>
      <c r="N106" s="174"/>
      <c r="O106" s="110"/>
      <c r="P106" s="118"/>
      <c r="Q106" s="87"/>
      <c r="R106" s="87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</row>
    <row r="107" spans="1:129" s="37" customFormat="1" ht="30.75" customHeight="1">
      <c r="A107" s="165"/>
      <c r="B107" s="213">
        <v>10</v>
      </c>
      <c r="C107" s="166" t="s">
        <v>4251</v>
      </c>
      <c r="D107" s="166" t="s">
        <v>1266</v>
      </c>
      <c r="E107" s="167" t="s">
        <v>4762</v>
      </c>
      <c r="F107" s="239"/>
      <c r="G107" s="239"/>
      <c r="H107" s="240">
        <v>1720</v>
      </c>
      <c r="I107" s="7" t="s">
        <v>3052</v>
      </c>
      <c r="J107" s="7" t="s">
        <v>1597</v>
      </c>
      <c r="K107" s="7" t="s">
        <v>2689</v>
      </c>
      <c r="L107" s="7" t="s">
        <v>28</v>
      </c>
      <c r="M107" s="7"/>
      <c r="N107" s="174"/>
      <c r="O107" s="110"/>
      <c r="P107" s="118"/>
      <c r="Q107" s="87"/>
      <c r="R107" s="87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</row>
    <row r="108" spans="1:129" s="37" customFormat="1" ht="31.5" customHeight="1">
      <c r="A108" s="165"/>
      <c r="B108" s="205">
        <v>11</v>
      </c>
      <c r="C108" s="168" t="s">
        <v>4252</v>
      </c>
      <c r="D108" s="168" t="s">
        <v>1269</v>
      </c>
      <c r="E108" s="169" t="s">
        <v>4766</v>
      </c>
      <c r="F108" s="241"/>
      <c r="G108" s="241"/>
      <c r="H108" s="242">
        <v>1750</v>
      </c>
      <c r="I108" s="7" t="s">
        <v>3052</v>
      </c>
      <c r="J108" s="7" t="s">
        <v>1598</v>
      </c>
      <c r="K108" s="7" t="s">
        <v>3218</v>
      </c>
      <c r="L108" s="7" t="s">
        <v>3257</v>
      </c>
      <c r="M108" s="7"/>
      <c r="N108" s="174"/>
      <c r="O108" s="110"/>
      <c r="P108" s="118"/>
      <c r="Q108" s="87"/>
      <c r="R108" s="87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</row>
    <row r="109" spans="1:129" s="37" customFormat="1" ht="34.5" customHeight="1">
      <c r="A109" s="287"/>
      <c r="B109" s="288">
        <v>12</v>
      </c>
      <c r="C109" s="289" t="s">
        <v>4253</v>
      </c>
      <c r="D109" s="289" t="s">
        <v>1270</v>
      </c>
      <c r="E109" s="290" t="s">
        <v>4767</v>
      </c>
      <c r="F109" s="55"/>
      <c r="G109" s="55"/>
      <c r="H109" s="291">
        <v>599</v>
      </c>
      <c r="I109" s="7" t="s">
        <v>3052</v>
      </c>
      <c r="J109" s="7" t="s">
        <v>1599</v>
      </c>
      <c r="K109" s="7" t="s">
        <v>2690</v>
      </c>
      <c r="L109" s="7" t="s">
        <v>3258</v>
      </c>
      <c r="M109" s="7"/>
      <c r="N109" s="174"/>
      <c r="O109" s="110"/>
      <c r="P109" s="118"/>
      <c r="Q109" s="87"/>
      <c r="R109" s="87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</row>
    <row r="110" spans="1:129" s="37" customFormat="1" ht="40.5" customHeight="1">
      <c r="A110" s="287"/>
      <c r="B110" s="288">
        <v>13</v>
      </c>
      <c r="C110" s="289" t="s">
        <v>4254</v>
      </c>
      <c r="D110" s="289" t="s">
        <v>5695</v>
      </c>
      <c r="E110" s="290" t="s">
        <v>4768</v>
      </c>
      <c r="F110" s="55"/>
      <c r="G110" s="55"/>
      <c r="H110" s="291">
        <v>400</v>
      </c>
      <c r="I110" s="7" t="s">
        <v>3052</v>
      </c>
      <c r="J110" s="7" t="s">
        <v>1600</v>
      </c>
      <c r="K110" s="7" t="s">
        <v>2691</v>
      </c>
      <c r="L110" s="7" t="s">
        <v>3259</v>
      </c>
      <c r="M110" s="7"/>
      <c r="N110" s="174"/>
      <c r="O110" s="292"/>
      <c r="P110" s="124"/>
      <c r="Q110" s="59"/>
      <c r="R110" s="59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</row>
    <row r="111" spans="1:129" s="37" customFormat="1" ht="25.5">
      <c r="A111" s="165"/>
      <c r="B111" s="205">
        <v>14</v>
      </c>
      <c r="C111" s="168" t="s">
        <v>4255</v>
      </c>
      <c r="D111" s="168" t="s">
        <v>1271</v>
      </c>
      <c r="E111" s="169" t="s">
        <v>4769</v>
      </c>
      <c r="F111" s="241"/>
      <c r="G111" s="241"/>
      <c r="H111" s="242">
        <v>200</v>
      </c>
      <c r="I111" s="7" t="s">
        <v>3052</v>
      </c>
      <c r="J111" s="7" t="s">
        <v>1601</v>
      </c>
      <c r="K111" s="7" t="s">
        <v>2692</v>
      </c>
      <c r="L111" s="7" t="s">
        <v>3216</v>
      </c>
      <c r="M111" s="7"/>
      <c r="N111" s="174"/>
      <c r="O111" s="292"/>
      <c r="P111" s="124"/>
      <c r="Q111" s="59"/>
      <c r="R111" s="59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</row>
    <row r="112" spans="1:129" s="37" customFormat="1" ht="32.25" customHeight="1">
      <c r="A112" s="165"/>
      <c r="B112" s="205">
        <v>15</v>
      </c>
      <c r="C112" s="168" t="s">
        <v>2310</v>
      </c>
      <c r="D112" s="168" t="s">
        <v>2311</v>
      </c>
      <c r="E112" s="169" t="s">
        <v>4770</v>
      </c>
      <c r="F112" s="241"/>
      <c r="G112" s="241"/>
      <c r="H112" s="242">
        <v>1400</v>
      </c>
      <c r="I112" s="7" t="s">
        <v>3052</v>
      </c>
      <c r="J112" s="7" t="s">
        <v>1602</v>
      </c>
      <c r="K112" s="7" t="s">
        <v>2693</v>
      </c>
      <c r="L112" s="7" t="s">
        <v>3217</v>
      </c>
      <c r="M112" s="7"/>
      <c r="N112" s="174"/>
      <c r="O112" s="110"/>
      <c r="P112" s="118"/>
      <c r="Q112" s="87"/>
      <c r="R112" s="87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</row>
    <row r="113" spans="1:129" s="37" customFormat="1" ht="45" customHeight="1">
      <c r="A113" s="165"/>
      <c r="B113" s="205">
        <v>16</v>
      </c>
      <c r="C113" s="168" t="s">
        <v>2312</v>
      </c>
      <c r="D113" s="168" t="s">
        <v>5695</v>
      </c>
      <c r="E113" s="169" t="s">
        <v>4771</v>
      </c>
      <c r="F113" s="241">
        <v>200</v>
      </c>
      <c r="G113" s="241"/>
      <c r="H113" s="242">
        <v>10000</v>
      </c>
      <c r="I113" s="7" t="s">
        <v>3052</v>
      </c>
      <c r="J113" s="7" t="s">
        <v>2163</v>
      </c>
      <c r="K113" s="7" t="s">
        <v>2694</v>
      </c>
      <c r="L113" s="7" t="s">
        <v>3260</v>
      </c>
      <c r="M113" s="7"/>
      <c r="N113" s="174"/>
      <c r="O113" s="110"/>
      <c r="P113" s="118"/>
      <c r="Q113" s="87"/>
      <c r="R113" s="87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</row>
    <row r="114" spans="1:129" s="37" customFormat="1" ht="35.25" customHeight="1">
      <c r="A114" s="165"/>
      <c r="B114" s="205">
        <v>17</v>
      </c>
      <c r="C114" s="168" t="s">
        <v>2313</v>
      </c>
      <c r="D114" s="168" t="s">
        <v>5695</v>
      </c>
      <c r="E114" s="169" t="s">
        <v>4768</v>
      </c>
      <c r="F114" s="241"/>
      <c r="G114" s="241"/>
      <c r="H114" s="242">
        <v>400</v>
      </c>
      <c r="I114" s="7" t="s">
        <v>3052</v>
      </c>
      <c r="J114" s="7" t="s">
        <v>2164</v>
      </c>
      <c r="K114" s="7" t="s">
        <v>2695</v>
      </c>
      <c r="L114" s="7" t="s">
        <v>3261</v>
      </c>
      <c r="M114" s="7"/>
      <c r="N114" s="174"/>
      <c r="O114" s="110"/>
      <c r="P114" s="118"/>
      <c r="Q114" s="87"/>
      <c r="R114" s="87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</row>
    <row r="115" spans="1:129" s="37" customFormat="1" ht="32.25" customHeight="1">
      <c r="A115" s="165"/>
      <c r="B115" s="205">
        <v>18</v>
      </c>
      <c r="C115" s="168" t="s">
        <v>2314</v>
      </c>
      <c r="D115" s="168" t="s">
        <v>5696</v>
      </c>
      <c r="E115" s="169" t="s">
        <v>4772</v>
      </c>
      <c r="F115" s="241"/>
      <c r="G115" s="241"/>
      <c r="H115" s="242">
        <v>5390</v>
      </c>
      <c r="I115" s="7" t="s">
        <v>3052</v>
      </c>
      <c r="J115" s="7" t="s">
        <v>2165</v>
      </c>
      <c r="K115" s="7" t="s">
        <v>2696</v>
      </c>
      <c r="L115" s="7" t="s">
        <v>3262</v>
      </c>
      <c r="M115" s="7"/>
      <c r="N115" s="174"/>
      <c r="O115" s="110"/>
      <c r="P115" s="118"/>
      <c r="Q115" s="87"/>
      <c r="R115" s="87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1:129" s="37" customFormat="1" ht="36.75" customHeight="1">
      <c r="A116" s="165"/>
      <c r="B116" s="205">
        <v>19</v>
      </c>
      <c r="C116" s="168" t="s">
        <v>2315</v>
      </c>
      <c r="D116" s="168" t="s">
        <v>1272</v>
      </c>
      <c r="E116" s="169" t="s">
        <v>4773</v>
      </c>
      <c r="F116" s="241">
        <v>4200</v>
      </c>
      <c r="G116" s="241"/>
      <c r="H116" s="242">
        <v>11000</v>
      </c>
      <c r="I116" s="7" t="s">
        <v>3052</v>
      </c>
      <c r="J116" s="7" t="s">
        <v>2166</v>
      </c>
      <c r="K116" s="7" t="s">
        <v>2697</v>
      </c>
      <c r="L116" s="7" t="s">
        <v>3263</v>
      </c>
      <c r="M116" s="7"/>
      <c r="N116" s="174"/>
      <c r="O116" s="110"/>
      <c r="P116" s="118"/>
      <c r="Q116" s="87"/>
      <c r="R116" s="87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1:129" s="37" customFormat="1" ht="31.5" customHeight="1">
      <c r="A117" s="165"/>
      <c r="B117" s="205">
        <v>20</v>
      </c>
      <c r="C117" s="168" t="s">
        <v>2316</v>
      </c>
      <c r="D117" s="168" t="s">
        <v>1272</v>
      </c>
      <c r="E117" s="169" t="s">
        <v>4774</v>
      </c>
      <c r="F117" s="241"/>
      <c r="G117" s="241"/>
      <c r="H117" s="242">
        <v>3510</v>
      </c>
      <c r="I117" s="7" t="s">
        <v>3052</v>
      </c>
      <c r="J117" s="7" t="s">
        <v>2167</v>
      </c>
      <c r="K117" s="7" t="s">
        <v>2698</v>
      </c>
      <c r="L117" s="7" t="s">
        <v>3264</v>
      </c>
      <c r="M117" s="7"/>
      <c r="N117" s="174"/>
      <c r="O117" s="110"/>
      <c r="P117" s="118"/>
      <c r="Q117" s="87"/>
      <c r="R117" s="87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1:129" s="37" customFormat="1" ht="30.75" customHeight="1">
      <c r="A118" s="165"/>
      <c r="B118" s="205">
        <v>21</v>
      </c>
      <c r="C118" s="168" t="s">
        <v>2317</v>
      </c>
      <c r="D118" s="168" t="s">
        <v>1273</v>
      </c>
      <c r="E118" s="169" t="s">
        <v>4775</v>
      </c>
      <c r="F118" s="241"/>
      <c r="G118" s="241"/>
      <c r="H118" s="242">
        <v>12919</v>
      </c>
      <c r="I118" s="7" t="s">
        <v>3052</v>
      </c>
      <c r="J118" s="7" t="s">
        <v>2168</v>
      </c>
      <c r="K118" s="7" t="s">
        <v>2699</v>
      </c>
      <c r="L118" s="7" t="s">
        <v>3265</v>
      </c>
      <c r="M118" s="7"/>
      <c r="N118" s="174"/>
      <c r="O118" s="110"/>
      <c r="P118" s="118"/>
      <c r="Q118" s="87"/>
      <c r="R118" s="87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</row>
    <row r="119" spans="1:129" s="37" customFormat="1" ht="35.25" customHeight="1">
      <c r="A119" s="165"/>
      <c r="B119" s="205">
        <v>22</v>
      </c>
      <c r="C119" s="168" t="s">
        <v>2318</v>
      </c>
      <c r="D119" s="168" t="s">
        <v>1268</v>
      </c>
      <c r="E119" s="169" t="s">
        <v>4776</v>
      </c>
      <c r="F119" s="241"/>
      <c r="G119" s="241"/>
      <c r="H119" s="242">
        <v>5545</v>
      </c>
      <c r="I119" s="7" t="s">
        <v>3052</v>
      </c>
      <c r="J119" s="7" t="s">
        <v>2169</v>
      </c>
      <c r="K119" s="7" t="s">
        <v>5387</v>
      </c>
      <c r="L119" s="7" t="s">
        <v>3266</v>
      </c>
      <c r="M119" s="7"/>
      <c r="N119" s="174"/>
      <c r="O119" s="110"/>
      <c r="P119" s="118"/>
      <c r="Q119" s="87"/>
      <c r="R119" s="87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</row>
    <row r="120" spans="1:129" s="37" customFormat="1" ht="25.5">
      <c r="A120" s="165"/>
      <c r="B120" s="205">
        <v>23</v>
      </c>
      <c r="C120" s="168" t="s">
        <v>2319</v>
      </c>
      <c r="D120" s="168" t="s">
        <v>5695</v>
      </c>
      <c r="E120" s="169" t="s">
        <v>4777</v>
      </c>
      <c r="F120" s="241"/>
      <c r="G120" s="241"/>
      <c r="H120" s="242">
        <v>2730</v>
      </c>
      <c r="I120" s="7" t="s">
        <v>3052</v>
      </c>
      <c r="J120" s="7" t="s">
        <v>2170</v>
      </c>
      <c r="K120" s="7" t="s">
        <v>5388</v>
      </c>
      <c r="L120" s="7" t="s">
        <v>3267</v>
      </c>
      <c r="M120" s="7"/>
      <c r="N120" s="174"/>
      <c r="O120" s="110"/>
      <c r="P120" s="118"/>
      <c r="Q120" s="87"/>
      <c r="R120" s="87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</row>
    <row r="121" spans="1:129" s="37" customFormat="1" ht="33.75" customHeight="1">
      <c r="A121" s="165"/>
      <c r="B121" s="205">
        <v>24</v>
      </c>
      <c r="C121" s="168" t="s">
        <v>2320</v>
      </c>
      <c r="D121" s="168" t="s">
        <v>5695</v>
      </c>
      <c r="E121" s="169" t="s">
        <v>4778</v>
      </c>
      <c r="F121" s="241"/>
      <c r="G121" s="241"/>
      <c r="H121" s="242">
        <v>14181</v>
      </c>
      <c r="I121" s="7" t="s">
        <v>3052</v>
      </c>
      <c r="J121" s="7" t="s">
        <v>2171</v>
      </c>
      <c r="K121" s="7" t="s">
        <v>5389</v>
      </c>
      <c r="L121" s="7" t="s">
        <v>3268</v>
      </c>
      <c r="M121" s="7"/>
      <c r="N121" s="174"/>
      <c r="O121" s="110"/>
      <c r="P121" s="118"/>
      <c r="Q121" s="87"/>
      <c r="R121" s="87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</row>
    <row r="122" spans="1:129" s="37" customFormat="1" ht="32.25" customHeight="1">
      <c r="A122" s="165"/>
      <c r="B122" s="205">
        <v>25</v>
      </c>
      <c r="C122" s="168" t="s">
        <v>2321</v>
      </c>
      <c r="D122" s="168" t="s">
        <v>3449</v>
      </c>
      <c r="E122" s="169" t="s">
        <v>4779</v>
      </c>
      <c r="F122" s="241"/>
      <c r="G122" s="241"/>
      <c r="H122" s="242">
        <v>4787</v>
      </c>
      <c r="I122" s="7" t="s">
        <v>3052</v>
      </c>
      <c r="J122" s="7" t="s">
        <v>2172</v>
      </c>
      <c r="K122" s="7" t="s">
        <v>5390</v>
      </c>
      <c r="L122" s="7" t="s">
        <v>3269</v>
      </c>
      <c r="M122" s="7"/>
      <c r="N122" s="174"/>
      <c r="O122" s="110"/>
      <c r="P122" s="118"/>
      <c r="Q122" s="87"/>
      <c r="R122" s="87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</row>
    <row r="123" spans="1:129" s="37" customFormat="1" ht="33.75" customHeight="1">
      <c r="A123" s="293"/>
      <c r="B123" s="294">
        <v>26</v>
      </c>
      <c r="C123" s="295" t="s">
        <v>4780</v>
      </c>
      <c r="D123" s="295" t="s">
        <v>2322</v>
      </c>
      <c r="E123" s="296" t="s">
        <v>4781</v>
      </c>
      <c r="F123" s="93"/>
      <c r="G123" s="93"/>
      <c r="H123" s="291"/>
      <c r="I123" s="174" t="s">
        <v>3052</v>
      </c>
      <c r="J123" s="174" t="s">
        <v>2173</v>
      </c>
      <c r="K123" s="174" t="s">
        <v>5391</v>
      </c>
      <c r="L123" s="174" t="s">
        <v>3270</v>
      </c>
      <c r="M123" s="174"/>
      <c r="N123" s="174"/>
      <c r="O123" s="110"/>
      <c r="P123" s="118"/>
      <c r="Q123" s="87"/>
      <c r="R123" s="87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</row>
    <row r="124" spans="1:18" s="58" customFormat="1" ht="39.75" customHeight="1">
      <c r="A124" s="293"/>
      <c r="B124" s="294">
        <v>27</v>
      </c>
      <c r="C124" s="295" t="s">
        <v>2323</v>
      </c>
      <c r="D124" s="295" t="s">
        <v>3449</v>
      </c>
      <c r="E124" s="296" t="s">
        <v>4769</v>
      </c>
      <c r="F124" s="93"/>
      <c r="G124" s="93"/>
      <c r="H124" s="291">
        <v>200</v>
      </c>
      <c r="I124" s="174" t="s">
        <v>3052</v>
      </c>
      <c r="J124" s="174" t="s">
        <v>2174</v>
      </c>
      <c r="K124" s="174" t="s">
        <v>5392</v>
      </c>
      <c r="L124" s="174" t="s">
        <v>3271</v>
      </c>
      <c r="M124" s="174"/>
      <c r="N124" s="174"/>
      <c r="O124" s="292"/>
      <c r="P124" s="124"/>
      <c r="Q124" s="59"/>
      <c r="R124" s="59"/>
    </row>
    <row r="125" spans="1:18" s="58" customFormat="1" ht="29.25" customHeight="1">
      <c r="A125" s="293"/>
      <c r="B125" s="294">
        <v>28</v>
      </c>
      <c r="C125" s="295" t="s">
        <v>2324</v>
      </c>
      <c r="D125" s="295" t="s">
        <v>3449</v>
      </c>
      <c r="E125" s="296" t="s">
        <v>4782</v>
      </c>
      <c r="F125" s="93">
        <v>51</v>
      </c>
      <c r="G125" s="93"/>
      <c r="H125" s="291">
        <v>420</v>
      </c>
      <c r="I125" s="174" t="s">
        <v>3052</v>
      </c>
      <c r="J125" s="174" t="s">
        <v>2175</v>
      </c>
      <c r="K125" s="174" t="s">
        <v>5793</v>
      </c>
      <c r="L125" s="174" t="s">
        <v>3272</v>
      </c>
      <c r="M125" s="174"/>
      <c r="N125" s="174"/>
      <c r="O125" s="292"/>
      <c r="P125" s="124"/>
      <c r="Q125" s="59"/>
      <c r="R125" s="59"/>
    </row>
    <row r="126" spans="1:18" s="58" customFormat="1" ht="42" customHeight="1">
      <c r="A126" s="293"/>
      <c r="B126" s="297">
        <v>29</v>
      </c>
      <c r="C126" s="295" t="s">
        <v>4885</v>
      </c>
      <c r="D126" s="295" t="s">
        <v>4783</v>
      </c>
      <c r="E126" s="296" t="s">
        <v>4784</v>
      </c>
      <c r="F126" s="93"/>
      <c r="G126" s="93"/>
      <c r="H126" s="291">
        <v>49750</v>
      </c>
      <c r="I126" s="174" t="s">
        <v>3052</v>
      </c>
      <c r="J126" s="174" t="s">
        <v>2176</v>
      </c>
      <c r="K126" s="174" t="s">
        <v>5393</v>
      </c>
      <c r="L126" s="174" t="s">
        <v>3273</v>
      </c>
      <c r="M126" s="174"/>
      <c r="N126" s="174"/>
      <c r="O126" s="292"/>
      <c r="P126" s="124"/>
      <c r="Q126" s="59"/>
      <c r="R126" s="59"/>
    </row>
    <row r="127" spans="1:18" s="58" customFormat="1" ht="32.25" customHeight="1">
      <c r="A127" s="293"/>
      <c r="B127" s="297">
        <v>30</v>
      </c>
      <c r="C127" s="295" t="s">
        <v>4885</v>
      </c>
      <c r="D127" s="295" t="s">
        <v>4783</v>
      </c>
      <c r="E127" s="296" t="s">
        <v>4785</v>
      </c>
      <c r="F127" s="93"/>
      <c r="G127" s="93"/>
      <c r="H127" s="291">
        <v>290000</v>
      </c>
      <c r="I127" s="174" t="s">
        <v>3052</v>
      </c>
      <c r="J127" s="174" t="s">
        <v>2194</v>
      </c>
      <c r="K127" s="174" t="s">
        <v>5394</v>
      </c>
      <c r="L127" s="174" t="s">
        <v>3274</v>
      </c>
      <c r="M127" s="174"/>
      <c r="N127" s="174"/>
      <c r="O127" s="292"/>
      <c r="P127" s="124"/>
      <c r="Q127" s="59"/>
      <c r="R127" s="59"/>
    </row>
    <row r="128" spans="1:18" s="58" customFormat="1" ht="33.75" customHeight="1">
      <c r="A128" s="293"/>
      <c r="B128" s="297">
        <v>31</v>
      </c>
      <c r="C128" s="295" t="s">
        <v>4786</v>
      </c>
      <c r="D128" s="295" t="s">
        <v>2893</v>
      </c>
      <c r="E128" s="296" t="s">
        <v>4787</v>
      </c>
      <c r="F128" s="93">
        <v>126737</v>
      </c>
      <c r="G128" s="93"/>
      <c r="H128" s="291">
        <f>507500-126737</f>
        <v>380763</v>
      </c>
      <c r="I128" s="174" t="s">
        <v>3052</v>
      </c>
      <c r="J128" s="174" t="s">
        <v>2193</v>
      </c>
      <c r="K128" s="174" t="s">
        <v>5395</v>
      </c>
      <c r="L128" s="174" t="s">
        <v>3275</v>
      </c>
      <c r="M128" s="174"/>
      <c r="N128" s="174"/>
      <c r="O128" s="292"/>
      <c r="P128" s="124"/>
      <c r="Q128" s="59"/>
      <c r="R128" s="59"/>
    </row>
    <row r="129" spans="1:18" s="58" customFormat="1" ht="45.75" customHeight="1">
      <c r="A129" s="293"/>
      <c r="B129" s="297">
        <v>32</v>
      </c>
      <c r="C129" s="295" t="s">
        <v>4786</v>
      </c>
      <c r="D129" s="295" t="s">
        <v>2893</v>
      </c>
      <c r="E129" s="296" t="s">
        <v>4788</v>
      </c>
      <c r="F129" s="93">
        <v>150000</v>
      </c>
      <c r="G129" s="93"/>
      <c r="H129" s="291">
        <f>550000-150000</f>
        <v>400000</v>
      </c>
      <c r="I129" s="174" t="s">
        <v>3052</v>
      </c>
      <c r="J129" s="174" t="s">
        <v>2192</v>
      </c>
      <c r="K129" s="174" t="s">
        <v>5396</v>
      </c>
      <c r="L129" s="174" t="s">
        <v>3276</v>
      </c>
      <c r="M129" s="174"/>
      <c r="N129" s="174"/>
      <c r="O129" s="292"/>
      <c r="P129" s="124"/>
      <c r="Q129" s="59"/>
      <c r="R129" s="59"/>
    </row>
    <row r="130" spans="1:18" s="58" customFormat="1" ht="59.25" customHeight="1">
      <c r="A130" s="293"/>
      <c r="B130" s="297">
        <v>33</v>
      </c>
      <c r="C130" s="295" t="s">
        <v>2409</v>
      </c>
      <c r="D130" s="295" t="s">
        <v>1269</v>
      </c>
      <c r="E130" s="296" t="s">
        <v>2410</v>
      </c>
      <c r="F130" s="93"/>
      <c r="G130" s="93"/>
      <c r="H130" s="291">
        <v>70000</v>
      </c>
      <c r="I130" s="174" t="s">
        <v>3054</v>
      </c>
      <c r="J130" s="174" t="s">
        <v>2191</v>
      </c>
      <c r="K130" s="174" t="s">
        <v>5397</v>
      </c>
      <c r="L130" s="174" t="s">
        <v>3277</v>
      </c>
      <c r="M130" s="174"/>
      <c r="N130" s="174"/>
      <c r="O130" s="292"/>
      <c r="P130" s="124"/>
      <c r="Q130" s="59"/>
      <c r="R130" s="59"/>
    </row>
    <row r="131" spans="1:18" s="58" customFormat="1" ht="62.25" customHeight="1">
      <c r="A131" s="293"/>
      <c r="B131" s="297">
        <v>34</v>
      </c>
      <c r="C131" s="295" t="s">
        <v>2414</v>
      </c>
      <c r="D131" s="295" t="s">
        <v>4250</v>
      </c>
      <c r="E131" s="296" t="s">
        <v>2415</v>
      </c>
      <c r="F131" s="93"/>
      <c r="G131" s="93"/>
      <c r="H131" s="291">
        <v>30000</v>
      </c>
      <c r="I131" s="174" t="s">
        <v>3052</v>
      </c>
      <c r="J131" s="174" t="s">
        <v>2190</v>
      </c>
      <c r="K131" s="174" t="s">
        <v>5398</v>
      </c>
      <c r="L131" s="174" t="s">
        <v>3278</v>
      </c>
      <c r="M131" s="174"/>
      <c r="N131" s="174"/>
      <c r="O131" s="292"/>
      <c r="P131" s="124"/>
      <c r="Q131" s="59"/>
      <c r="R131" s="59"/>
    </row>
    <row r="132" spans="1:18" s="58" customFormat="1" ht="42" customHeight="1">
      <c r="A132" s="293"/>
      <c r="B132" s="297">
        <v>35</v>
      </c>
      <c r="C132" s="295" t="s">
        <v>4786</v>
      </c>
      <c r="D132" s="295" t="s">
        <v>2893</v>
      </c>
      <c r="E132" s="296" t="s">
        <v>2900</v>
      </c>
      <c r="F132" s="93">
        <v>150000</v>
      </c>
      <c r="G132" s="93"/>
      <c r="H132" s="291">
        <f>478375-150000</f>
        <v>328375</v>
      </c>
      <c r="I132" s="174" t="s">
        <v>3052</v>
      </c>
      <c r="J132" s="174" t="s">
        <v>2189</v>
      </c>
      <c r="K132" s="174" t="s">
        <v>5399</v>
      </c>
      <c r="L132" s="174" t="s">
        <v>3279</v>
      </c>
      <c r="M132" s="174"/>
      <c r="N132" s="174"/>
      <c r="O132" s="292"/>
      <c r="P132" s="124"/>
      <c r="Q132" s="59"/>
      <c r="R132" s="59"/>
    </row>
    <row r="133" spans="1:18" s="58" customFormat="1" ht="36.75" customHeight="1">
      <c r="A133" s="293"/>
      <c r="B133" s="294">
        <v>36</v>
      </c>
      <c r="C133" s="295" t="s">
        <v>2325</v>
      </c>
      <c r="D133" s="295" t="s">
        <v>3450</v>
      </c>
      <c r="E133" s="296" t="s">
        <v>4789</v>
      </c>
      <c r="F133" s="93"/>
      <c r="G133" s="93"/>
      <c r="H133" s="291">
        <v>875</v>
      </c>
      <c r="I133" s="174" t="s">
        <v>3052</v>
      </c>
      <c r="J133" s="174" t="s">
        <v>2188</v>
      </c>
      <c r="K133" s="174" t="s">
        <v>5400</v>
      </c>
      <c r="L133" s="174" t="s">
        <v>3280</v>
      </c>
      <c r="M133" s="174"/>
      <c r="N133" s="174"/>
      <c r="O133" s="292"/>
      <c r="P133" s="124"/>
      <c r="Q133" s="59"/>
      <c r="R133" s="59"/>
    </row>
    <row r="134" spans="1:18" s="58" customFormat="1" ht="37.5" customHeight="1">
      <c r="A134" s="293"/>
      <c r="B134" s="294">
        <v>37</v>
      </c>
      <c r="C134" s="295" t="s">
        <v>2326</v>
      </c>
      <c r="D134" s="295" t="s">
        <v>2327</v>
      </c>
      <c r="E134" s="296" t="s">
        <v>4790</v>
      </c>
      <c r="F134" s="93"/>
      <c r="G134" s="93"/>
      <c r="H134" s="291">
        <v>55181</v>
      </c>
      <c r="I134" s="174" t="s">
        <v>3052</v>
      </c>
      <c r="J134" s="174" t="s">
        <v>2187</v>
      </c>
      <c r="K134" s="174" t="s">
        <v>5401</v>
      </c>
      <c r="L134" s="174" t="s">
        <v>3281</v>
      </c>
      <c r="M134" s="174"/>
      <c r="N134" s="174"/>
      <c r="O134" s="292"/>
      <c r="P134" s="124"/>
      <c r="Q134" s="59"/>
      <c r="R134" s="59"/>
    </row>
    <row r="135" spans="1:18" s="58" customFormat="1" ht="39.75" customHeight="1">
      <c r="A135" s="293"/>
      <c r="B135" s="294">
        <v>38</v>
      </c>
      <c r="C135" s="295" t="s">
        <v>2328</v>
      </c>
      <c r="D135" s="295" t="s">
        <v>3451</v>
      </c>
      <c r="E135" s="296" t="s">
        <v>4791</v>
      </c>
      <c r="F135" s="93"/>
      <c r="G135" s="93"/>
      <c r="H135" s="291">
        <v>550</v>
      </c>
      <c r="I135" s="174" t="s">
        <v>3052</v>
      </c>
      <c r="J135" s="174" t="s">
        <v>2186</v>
      </c>
      <c r="K135" s="174" t="s">
        <v>5402</v>
      </c>
      <c r="L135" s="174" t="s">
        <v>3282</v>
      </c>
      <c r="M135" s="174"/>
      <c r="N135" s="174"/>
      <c r="O135" s="292"/>
      <c r="P135" s="124"/>
      <c r="Q135" s="59"/>
      <c r="R135" s="59"/>
    </row>
    <row r="136" spans="1:18" s="58" customFormat="1" ht="36" customHeight="1">
      <c r="A136" s="293"/>
      <c r="B136" s="294">
        <v>39</v>
      </c>
      <c r="C136" s="295" t="s">
        <v>2330</v>
      </c>
      <c r="D136" s="295" t="s">
        <v>2327</v>
      </c>
      <c r="E136" s="296" t="s">
        <v>4792</v>
      </c>
      <c r="F136" s="93"/>
      <c r="G136" s="93"/>
      <c r="H136" s="291">
        <v>2840</v>
      </c>
      <c r="I136" s="174" t="s">
        <v>3052</v>
      </c>
      <c r="J136" s="174" t="s">
        <v>2185</v>
      </c>
      <c r="K136" s="174" t="s">
        <v>5403</v>
      </c>
      <c r="L136" s="174" t="s">
        <v>3283</v>
      </c>
      <c r="M136" s="174"/>
      <c r="N136" s="174"/>
      <c r="O136" s="292"/>
      <c r="P136" s="124"/>
      <c r="Q136" s="59"/>
      <c r="R136" s="59"/>
    </row>
    <row r="137" spans="1:18" s="58" customFormat="1" ht="33" customHeight="1">
      <c r="A137" s="293"/>
      <c r="B137" s="294">
        <v>40</v>
      </c>
      <c r="C137" s="295" t="s">
        <v>3320</v>
      </c>
      <c r="D137" s="295" t="s">
        <v>3452</v>
      </c>
      <c r="E137" s="296" t="s">
        <v>4768</v>
      </c>
      <c r="F137" s="93"/>
      <c r="G137" s="93"/>
      <c r="H137" s="291">
        <v>400</v>
      </c>
      <c r="I137" s="174" t="s">
        <v>3052</v>
      </c>
      <c r="J137" s="174" t="s">
        <v>2184</v>
      </c>
      <c r="K137" s="174" t="s">
        <v>5404</v>
      </c>
      <c r="L137" s="174" t="s">
        <v>3284</v>
      </c>
      <c r="M137" s="174"/>
      <c r="N137" s="174"/>
      <c r="O137" s="292"/>
      <c r="P137" s="124"/>
      <c r="Q137" s="59"/>
      <c r="R137" s="59"/>
    </row>
    <row r="138" spans="1:18" s="58" customFormat="1" ht="31.5" customHeight="1">
      <c r="A138" s="293"/>
      <c r="B138" s="294">
        <v>41</v>
      </c>
      <c r="C138" s="295" t="s">
        <v>4793</v>
      </c>
      <c r="D138" s="295" t="s">
        <v>2329</v>
      </c>
      <c r="E138" s="296" t="s">
        <v>4794</v>
      </c>
      <c r="F138" s="93"/>
      <c r="G138" s="93"/>
      <c r="H138" s="291">
        <v>1785</v>
      </c>
      <c r="I138" s="174" t="s">
        <v>3052</v>
      </c>
      <c r="J138" s="174" t="s">
        <v>2183</v>
      </c>
      <c r="K138" s="174" t="s">
        <v>5405</v>
      </c>
      <c r="L138" s="174" t="s">
        <v>3285</v>
      </c>
      <c r="M138" s="174"/>
      <c r="N138" s="174"/>
      <c r="O138" s="292"/>
      <c r="P138" s="124"/>
      <c r="Q138" s="59"/>
      <c r="R138" s="59"/>
    </row>
    <row r="139" spans="1:18" s="58" customFormat="1" ht="75.75" customHeight="1">
      <c r="A139" s="293"/>
      <c r="B139" s="294">
        <v>42</v>
      </c>
      <c r="C139" s="295" t="s">
        <v>2331</v>
      </c>
      <c r="D139" s="295" t="s">
        <v>3451</v>
      </c>
      <c r="E139" s="296" t="s">
        <v>2574</v>
      </c>
      <c r="F139" s="93">
        <v>243</v>
      </c>
      <c r="G139" s="93"/>
      <c r="H139" s="291">
        <v>30140</v>
      </c>
      <c r="I139" s="174" t="s">
        <v>3052</v>
      </c>
      <c r="J139" s="174" t="s">
        <v>2182</v>
      </c>
      <c r="K139" s="174" t="s">
        <v>5406</v>
      </c>
      <c r="L139" s="174" t="s">
        <v>3286</v>
      </c>
      <c r="M139" s="174"/>
      <c r="N139" s="174"/>
      <c r="O139" s="292"/>
      <c r="P139" s="124"/>
      <c r="Q139" s="59"/>
      <c r="R139" s="59"/>
    </row>
    <row r="140" spans="1:18" s="58" customFormat="1" ht="37.5" customHeight="1">
      <c r="A140" s="293"/>
      <c r="B140" s="294">
        <v>43</v>
      </c>
      <c r="C140" s="295" t="s">
        <v>2332</v>
      </c>
      <c r="D140" s="295" t="s">
        <v>2327</v>
      </c>
      <c r="E140" s="296" t="s">
        <v>2575</v>
      </c>
      <c r="F140" s="93"/>
      <c r="G140" s="93"/>
      <c r="H140" s="291">
        <v>5166</v>
      </c>
      <c r="I140" s="174" t="s">
        <v>3052</v>
      </c>
      <c r="J140" s="174" t="s">
        <v>2181</v>
      </c>
      <c r="K140" s="174" t="s">
        <v>4355</v>
      </c>
      <c r="L140" s="174" t="s">
        <v>3287</v>
      </c>
      <c r="M140" s="174"/>
      <c r="N140" s="174"/>
      <c r="O140" s="292"/>
      <c r="P140" s="124"/>
      <c r="Q140" s="59"/>
      <c r="R140" s="59"/>
    </row>
    <row r="141" spans="1:18" s="58" customFormat="1" ht="40.5" customHeight="1">
      <c r="A141" s="165"/>
      <c r="B141" s="205">
        <v>44</v>
      </c>
      <c r="C141" s="168" t="s">
        <v>2333</v>
      </c>
      <c r="D141" s="168" t="s">
        <v>2327</v>
      </c>
      <c r="E141" s="169" t="s">
        <v>2576</v>
      </c>
      <c r="F141" s="241"/>
      <c r="G141" s="241"/>
      <c r="H141" s="242">
        <v>3200</v>
      </c>
      <c r="I141" s="7" t="s">
        <v>3052</v>
      </c>
      <c r="J141" s="7" t="s">
        <v>2180</v>
      </c>
      <c r="K141" s="7" t="s">
        <v>4356</v>
      </c>
      <c r="L141" s="7" t="s">
        <v>3288</v>
      </c>
      <c r="M141" s="7"/>
      <c r="N141" s="174"/>
      <c r="O141" s="292"/>
      <c r="P141" s="124"/>
      <c r="Q141" s="59"/>
      <c r="R141" s="59"/>
    </row>
    <row r="142" spans="1:129" s="37" customFormat="1" ht="32.25" customHeight="1">
      <c r="A142" s="165"/>
      <c r="B142" s="205">
        <v>45</v>
      </c>
      <c r="C142" s="168" t="s">
        <v>2328</v>
      </c>
      <c r="D142" s="168" t="s">
        <v>3450</v>
      </c>
      <c r="E142" s="169" t="s">
        <v>2577</v>
      </c>
      <c r="F142" s="241"/>
      <c r="G142" s="241"/>
      <c r="H142" s="242">
        <v>740</v>
      </c>
      <c r="I142" s="7" t="s">
        <v>3052</v>
      </c>
      <c r="J142" s="7" t="s">
        <v>2179</v>
      </c>
      <c r="K142" s="7" t="s">
        <v>4357</v>
      </c>
      <c r="L142" s="7" t="s">
        <v>3998</v>
      </c>
      <c r="M142" s="7"/>
      <c r="N142" s="174"/>
      <c r="O142" s="110"/>
      <c r="P142" s="118"/>
      <c r="Q142" s="87"/>
      <c r="R142" s="87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</row>
    <row r="143" spans="1:129" s="37" customFormat="1" ht="42.75" customHeight="1">
      <c r="A143" s="165"/>
      <c r="B143" s="205">
        <v>46</v>
      </c>
      <c r="C143" s="168" t="s">
        <v>2334</v>
      </c>
      <c r="D143" s="168" t="s">
        <v>2327</v>
      </c>
      <c r="E143" s="169" t="s">
        <v>2578</v>
      </c>
      <c r="F143" s="241"/>
      <c r="G143" s="241"/>
      <c r="H143" s="242">
        <v>8050</v>
      </c>
      <c r="I143" s="7" t="s">
        <v>3052</v>
      </c>
      <c r="J143" s="7" t="s">
        <v>2178</v>
      </c>
      <c r="K143" s="7" t="s">
        <v>4358</v>
      </c>
      <c r="L143" s="7" t="s">
        <v>2682</v>
      </c>
      <c r="M143" s="7"/>
      <c r="N143" s="174"/>
      <c r="O143" s="110"/>
      <c r="P143" s="118"/>
      <c r="Q143" s="87"/>
      <c r="R143" s="87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</row>
    <row r="144" spans="1:129" s="37" customFormat="1" ht="25.5">
      <c r="A144" s="165"/>
      <c r="B144" s="205">
        <v>47</v>
      </c>
      <c r="C144" s="168" t="s">
        <v>2335</v>
      </c>
      <c r="D144" s="168" t="s">
        <v>2579</v>
      </c>
      <c r="E144" s="169" t="s">
        <v>2580</v>
      </c>
      <c r="F144" s="241"/>
      <c r="G144" s="241"/>
      <c r="H144" s="242">
        <v>5752</v>
      </c>
      <c r="I144" s="7" t="s">
        <v>3052</v>
      </c>
      <c r="J144" s="7" t="s">
        <v>2177</v>
      </c>
      <c r="K144" s="7" t="s">
        <v>4359</v>
      </c>
      <c r="L144" s="7" t="s">
        <v>2683</v>
      </c>
      <c r="M144" s="7"/>
      <c r="N144" s="174"/>
      <c r="O144" s="110"/>
      <c r="P144" s="118"/>
      <c r="Q144" s="87"/>
      <c r="R144" s="87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</row>
    <row r="145" spans="1:129" s="37" customFormat="1" ht="33.75" customHeight="1">
      <c r="A145" s="165"/>
      <c r="B145" s="205">
        <v>48</v>
      </c>
      <c r="C145" s="168" t="s">
        <v>4257</v>
      </c>
      <c r="D145" s="168" t="s">
        <v>2581</v>
      </c>
      <c r="E145" s="169" t="s">
        <v>3999</v>
      </c>
      <c r="F145" s="241"/>
      <c r="G145" s="241"/>
      <c r="H145" s="242">
        <v>15000</v>
      </c>
      <c r="I145" s="7" t="s">
        <v>3052</v>
      </c>
      <c r="J145" s="7" t="s">
        <v>4886</v>
      </c>
      <c r="K145" s="7" t="s">
        <v>4887</v>
      </c>
      <c r="L145" s="7" t="s">
        <v>3443</v>
      </c>
      <c r="M145" s="7"/>
      <c r="N145" s="174"/>
      <c r="O145" s="110"/>
      <c r="P145" s="118"/>
      <c r="Q145" s="87"/>
      <c r="R145" s="87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</row>
    <row r="146" spans="1:129" s="37" customFormat="1" ht="39.75" customHeight="1">
      <c r="A146" s="165"/>
      <c r="B146" s="205">
        <v>49</v>
      </c>
      <c r="C146" s="168" t="s">
        <v>4000</v>
      </c>
      <c r="D146" s="168" t="s">
        <v>2581</v>
      </c>
      <c r="E146" s="169" t="s">
        <v>4001</v>
      </c>
      <c r="F146" s="241"/>
      <c r="G146" s="241"/>
      <c r="H146" s="242">
        <v>1250</v>
      </c>
      <c r="I146" s="174" t="s">
        <v>3052</v>
      </c>
      <c r="J146" s="174" t="s">
        <v>2892</v>
      </c>
      <c r="K146" s="174" t="s">
        <v>3444</v>
      </c>
      <c r="L146" s="174" t="s">
        <v>3445</v>
      </c>
      <c r="M146" s="174"/>
      <c r="N146" s="174"/>
      <c r="O146" s="110"/>
      <c r="P146" s="118"/>
      <c r="Q146" s="87"/>
      <c r="R146" s="87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</row>
    <row r="147" spans="1:18" s="58" customFormat="1" ht="42.75" customHeight="1">
      <c r="A147" s="165"/>
      <c r="B147" s="205">
        <v>50</v>
      </c>
      <c r="C147" s="168" t="s">
        <v>4000</v>
      </c>
      <c r="D147" s="168" t="s">
        <v>2581</v>
      </c>
      <c r="E147" s="169" t="s">
        <v>4002</v>
      </c>
      <c r="F147" s="241"/>
      <c r="G147" s="241"/>
      <c r="H147" s="242">
        <v>1000</v>
      </c>
      <c r="I147" s="7" t="s">
        <v>3052</v>
      </c>
      <c r="J147" s="7" t="s">
        <v>2894</v>
      </c>
      <c r="K147" s="7" t="s">
        <v>2895</v>
      </c>
      <c r="L147" s="7" t="s">
        <v>2896</v>
      </c>
      <c r="M147" s="7"/>
      <c r="N147" s="174"/>
      <c r="O147" s="110"/>
      <c r="P147" s="118"/>
      <c r="Q147" s="87"/>
      <c r="R147" s="87"/>
    </row>
    <row r="148" spans="1:129" s="37" customFormat="1" ht="35.25" customHeight="1">
      <c r="A148" s="165"/>
      <c r="B148" s="205">
        <v>51</v>
      </c>
      <c r="C148" s="168" t="s">
        <v>4003</v>
      </c>
      <c r="D148" s="168" t="s">
        <v>3453</v>
      </c>
      <c r="E148" s="169" t="s">
        <v>4004</v>
      </c>
      <c r="F148" s="241"/>
      <c r="G148" s="241"/>
      <c r="H148" s="242">
        <v>615</v>
      </c>
      <c r="I148" s="7" t="s">
        <v>3052</v>
      </c>
      <c r="J148" s="7" t="s">
        <v>2897</v>
      </c>
      <c r="K148" s="174" t="s">
        <v>2898</v>
      </c>
      <c r="L148" s="7" t="s">
        <v>2899</v>
      </c>
      <c r="M148" s="7"/>
      <c r="N148" s="174"/>
      <c r="O148" s="110"/>
      <c r="P148" s="118"/>
      <c r="Q148" s="87"/>
      <c r="R148" s="87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</row>
    <row r="149" spans="1:129" s="37" customFormat="1" ht="39" customHeight="1">
      <c r="A149" s="165"/>
      <c r="B149" s="205">
        <v>52</v>
      </c>
      <c r="C149" s="168" t="s">
        <v>4258</v>
      </c>
      <c r="D149" s="168" t="s">
        <v>4005</v>
      </c>
      <c r="E149" s="169" t="s">
        <v>4006</v>
      </c>
      <c r="F149" s="241"/>
      <c r="G149" s="241"/>
      <c r="H149" s="242">
        <v>1530</v>
      </c>
      <c r="I149" s="7" t="s">
        <v>3052</v>
      </c>
      <c r="J149" s="7" t="s">
        <v>2901</v>
      </c>
      <c r="K149" s="7" t="s">
        <v>2902</v>
      </c>
      <c r="L149" s="7" t="s">
        <v>2903</v>
      </c>
      <c r="M149" s="7"/>
      <c r="N149" s="174"/>
      <c r="O149" s="110"/>
      <c r="P149" s="118"/>
      <c r="Q149" s="87"/>
      <c r="R149" s="87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</row>
    <row r="150" spans="1:129" s="37" customFormat="1" ht="35.25" customHeight="1">
      <c r="A150" s="165"/>
      <c r="B150" s="205">
        <v>53</v>
      </c>
      <c r="C150" s="168" t="s">
        <v>4884</v>
      </c>
      <c r="D150" s="168" t="s">
        <v>2327</v>
      </c>
      <c r="E150" s="169" t="s">
        <v>4007</v>
      </c>
      <c r="F150" s="241"/>
      <c r="G150" s="241"/>
      <c r="H150" s="242">
        <v>5896</v>
      </c>
      <c r="I150" s="7" t="s">
        <v>3052</v>
      </c>
      <c r="J150" s="7" t="s">
        <v>2906</v>
      </c>
      <c r="K150" s="7" t="s">
        <v>2907</v>
      </c>
      <c r="L150" s="7" t="s">
        <v>2908</v>
      </c>
      <c r="M150" s="7"/>
      <c r="N150" s="174"/>
      <c r="O150" s="110"/>
      <c r="P150" s="118"/>
      <c r="Q150" s="87"/>
      <c r="R150" s="87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</row>
    <row r="151" spans="1:129" s="37" customFormat="1" ht="35.25" customHeight="1">
      <c r="A151" s="165"/>
      <c r="B151" s="170">
        <v>54</v>
      </c>
      <c r="C151" s="168" t="s">
        <v>4259</v>
      </c>
      <c r="D151" s="168" t="s">
        <v>2893</v>
      </c>
      <c r="E151" s="169" t="s">
        <v>4008</v>
      </c>
      <c r="F151" s="241"/>
      <c r="G151" s="241"/>
      <c r="H151" s="242">
        <v>12339</v>
      </c>
      <c r="I151" s="7" t="s">
        <v>3052</v>
      </c>
      <c r="J151" s="7" t="s">
        <v>2910</v>
      </c>
      <c r="K151" s="7" t="s">
        <v>1004</v>
      </c>
      <c r="L151" s="7" t="s">
        <v>1005</v>
      </c>
      <c r="M151" s="7"/>
      <c r="N151" s="174"/>
      <c r="O151" s="110"/>
      <c r="P151" s="118"/>
      <c r="Q151" s="87"/>
      <c r="R151" s="87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</row>
    <row r="152" spans="1:129" s="37" customFormat="1" ht="24">
      <c r="A152" s="287"/>
      <c r="B152" s="297">
        <v>55</v>
      </c>
      <c r="C152" s="289" t="s">
        <v>2904</v>
      </c>
      <c r="D152" s="289" t="s">
        <v>2893</v>
      </c>
      <c r="E152" s="290" t="s">
        <v>2905</v>
      </c>
      <c r="F152" s="55"/>
      <c r="G152" s="55"/>
      <c r="H152" s="291">
        <v>135000</v>
      </c>
      <c r="I152" s="7" t="s">
        <v>3052</v>
      </c>
      <c r="J152" s="7" t="s">
        <v>1007</v>
      </c>
      <c r="K152" s="7" t="s">
        <v>1008</v>
      </c>
      <c r="L152" s="7" t="s">
        <v>1009</v>
      </c>
      <c r="M152" s="7"/>
      <c r="N152" s="174"/>
      <c r="O152" s="110"/>
      <c r="P152" s="118"/>
      <c r="Q152" s="87"/>
      <c r="R152" s="87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</row>
    <row r="153" spans="1:129" s="37" customFormat="1" ht="30" customHeight="1">
      <c r="A153" s="165"/>
      <c r="B153" s="171">
        <v>56</v>
      </c>
      <c r="C153" s="168" t="s">
        <v>2904</v>
      </c>
      <c r="D153" s="168" t="s">
        <v>2893</v>
      </c>
      <c r="E153" s="169" t="s">
        <v>2909</v>
      </c>
      <c r="F153" s="241"/>
      <c r="G153" s="241"/>
      <c r="H153" s="242">
        <v>41000</v>
      </c>
      <c r="I153" s="7" t="s">
        <v>3052</v>
      </c>
      <c r="J153" s="7" t="s">
        <v>1011</v>
      </c>
      <c r="K153" s="7" t="s">
        <v>1012</v>
      </c>
      <c r="L153" s="7" t="s">
        <v>1013</v>
      </c>
      <c r="M153" s="7"/>
      <c r="N153" s="174"/>
      <c r="O153" s="292"/>
      <c r="P153" s="124"/>
      <c r="Q153" s="59"/>
      <c r="R153" s="59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</row>
    <row r="154" spans="1:129" s="37" customFormat="1" ht="27.75" customHeight="1">
      <c r="A154" s="165"/>
      <c r="B154" s="171">
        <v>57</v>
      </c>
      <c r="C154" s="168" t="s">
        <v>2904</v>
      </c>
      <c r="D154" s="168" t="s">
        <v>2893</v>
      </c>
      <c r="E154" s="169" t="s">
        <v>1006</v>
      </c>
      <c r="F154" s="241"/>
      <c r="G154" s="241"/>
      <c r="H154" s="242">
        <v>39000</v>
      </c>
      <c r="I154" s="7" t="s">
        <v>3052</v>
      </c>
      <c r="J154" s="7" t="s">
        <v>1015</v>
      </c>
      <c r="K154" s="7" t="s">
        <v>1016</v>
      </c>
      <c r="L154" s="7" t="s">
        <v>1017</v>
      </c>
      <c r="M154" s="7"/>
      <c r="N154" s="174"/>
      <c r="O154" s="110"/>
      <c r="P154" s="118"/>
      <c r="Q154" s="87"/>
      <c r="R154" s="87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</row>
    <row r="155" spans="1:129" s="37" customFormat="1" ht="30" customHeight="1">
      <c r="A155" s="165"/>
      <c r="B155" s="171">
        <v>58</v>
      </c>
      <c r="C155" s="168" t="s">
        <v>2904</v>
      </c>
      <c r="D155" s="168" t="s">
        <v>2893</v>
      </c>
      <c r="E155" s="169" t="s">
        <v>1010</v>
      </c>
      <c r="F155" s="241"/>
      <c r="G155" s="241"/>
      <c r="H155" s="242">
        <v>1025</v>
      </c>
      <c r="I155" s="7" t="s">
        <v>3052</v>
      </c>
      <c r="J155" s="7" t="s">
        <v>1019</v>
      </c>
      <c r="K155" s="7" t="s">
        <v>1020</v>
      </c>
      <c r="L155" s="7" t="s">
        <v>1021</v>
      </c>
      <c r="M155" s="7"/>
      <c r="N155" s="174"/>
      <c r="O155" s="110"/>
      <c r="P155" s="118"/>
      <c r="Q155" s="87"/>
      <c r="R155" s="87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</row>
    <row r="156" spans="1:129" s="37" customFormat="1" ht="29.25" customHeight="1">
      <c r="A156" s="165"/>
      <c r="B156" s="171">
        <v>59</v>
      </c>
      <c r="C156" s="168" t="s">
        <v>2904</v>
      </c>
      <c r="D156" s="168" t="s">
        <v>2893</v>
      </c>
      <c r="E156" s="169" t="s">
        <v>1014</v>
      </c>
      <c r="F156" s="241"/>
      <c r="G156" s="241"/>
      <c r="H156" s="242">
        <v>4525</v>
      </c>
      <c r="I156" s="7" t="s">
        <v>3052</v>
      </c>
      <c r="J156" s="7" t="s">
        <v>1023</v>
      </c>
      <c r="K156" s="7" t="s">
        <v>1024</v>
      </c>
      <c r="L156" s="7" t="s">
        <v>1025</v>
      </c>
      <c r="M156" s="7"/>
      <c r="N156" s="174"/>
      <c r="O156" s="110"/>
      <c r="P156" s="118"/>
      <c r="Q156" s="87"/>
      <c r="R156" s="87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</row>
    <row r="157" spans="1:129" s="37" customFormat="1" ht="33" customHeight="1">
      <c r="A157" s="165"/>
      <c r="B157" s="171">
        <v>60</v>
      </c>
      <c r="C157" s="168" t="s">
        <v>2904</v>
      </c>
      <c r="D157" s="168" t="s">
        <v>2893</v>
      </c>
      <c r="E157" s="169" t="s">
        <v>1018</v>
      </c>
      <c r="F157" s="241"/>
      <c r="G157" s="241"/>
      <c r="H157" s="242">
        <v>6250</v>
      </c>
      <c r="I157" s="7" t="s">
        <v>3052</v>
      </c>
      <c r="J157" s="7" t="s">
        <v>2441</v>
      </c>
      <c r="K157" s="7" t="s">
        <v>2442</v>
      </c>
      <c r="L157" s="7" t="s">
        <v>2443</v>
      </c>
      <c r="M157" s="7"/>
      <c r="N157" s="174"/>
      <c r="O157" s="110"/>
      <c r="P157" s="118"/>
      <c r="Q157" s="87"/>
      <c r="R157" s="87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</row>
    <row r="158" spans="1:129" s="37" customFormat="1" ht="33" customHeight="1">
      <c r="A158" s="165"/>
      <c r="B158" s="171">
        <v>61</v>
      </c>
      <c r="C158" s="168" t="s">
        <v>2904</v>
      </c>
      <c r="D158" s="168" t="s">
        <v>2893</v>
      </c>
      <c r="E158" s="169" t="s">
        <v>1022</v>
      </c>
      <c r="F158" s="241"/>
      <c r="G158" s="241"/>
      <c r="H158" s="242">
        <v>2500</v>
      </c>
      <c r="I158" s="7" t="s">
        <v>3052</v>
      </c>
      <c r="J158" s="7" t="s">
        <v>2445</v>
      </c>
      <c r="K158" s="7" t="s">
        <v>2446</v>
      </c>
      <c r="L158" s="7" t="s">
        <v>2447</v>
      </c>
      <c r="M158" s="7"/>
      <c r="N158" s="174"/>
      <c r="O158" s="110"/>
      <c r="P158" s="118"/>
      <c r="Q158" s="87"/>
      <c r="R158" s="87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</row>
    <row r="159" spans="1:129" s="37" customFormat="1" ht="27" customHeight="1">
      <c r="A159" s="165"/>
      <c r="B159" s="171">
        <v>62</v>
      </c>
      <c r="C159" s="168" t="s">
        <v>2904</v>
      </c>
      <c r="D159" s="168" t="s">
        <v>2893</v>
      </c>
      <c r="E159" s="169" t="s">
        <v>1026</v>
      </c>
      <c r="F159" s="241"/>
      <c r="G159" s="241"/>
      <c r="H159" s="242">
        <v>3375</v>
      </c>
      <c r="I159" s="7" t="s">
        <v>3052</v>
      </c>
      <c r="J159" s="7" t="s">
        <v>2449</v>
      </c>
      <c r="K159" s="7" t="s">
        <v>2399</v>
      </c>
      <c r="L159" s="7" t="s">
        <v>1009</v>
      </c>
      <c r="M159" s="7"/>
      <c r="N159" s="174"/>
      <c r="O159" s="110"/>
      <c r="P159" s="118"/>
      <c r="Q159" s="87"/>
      <c r="R159" s="87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</row>
    <row r="160" spans="1:129" s="37" customFormat="1" ht="29.25" customHeight="1">
      <c r="A160" s="165"/>
      <c r="B160" s="171">
        <v>63</v>
      </c>
      <c r="C160" s="168" t="s">
        <v>2904</v>
      </c>
      <c r="D160" s="168" t="s">
        <v>2893</v>
      </c>
      <c r="E160" s="169" t="s">
        <v>2444</v>
      </c>
      <c r="F160" s="241"/>
      <c r="G160" s="241"/>
      <c r="H160" s="242">
        <v>9500</v>
      </c>
      <c r="I160" s="7" t="s">
        <v>3052</v>
      </c>
      <c r="J160" s="7" t="s">
        <v>2401</v>
      </c>
      <c r="K160" s="7" t="s">
        <v>2402</v>
      </c>
      <c r="L160" s="7" t="s">
        <v>2403</v>
      </c>
      <c r="M160" s="7"/>
      <c r="N160" s="174"/>
      <c r="O160" s="110"/>
      <c r="P160" s="118"/>
      <c r="Q160" s="87"/>
      <c r="R160" s="87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</row>
    <row r="161" spans="1:129" s="37" customFormat="1" ht="29.25" customHeight="1">
      <c r="A161" s="165"/>
      <c r="B161" s="171">
        <v>64</v>
      </c>
      <c r="C161" s="168" t="s">
        <v>2904</v>
      </c>
      <c r="D161" s="168" t="s">
        <v>2893</v>
      </c>
      <c r="E161" s="169" t="s">
        <v>2448</v>
      </c>
      <c r="F161" s="241"/>
      <c r="G161" s="241"/>
      <c r="H161" s="242">
        <v>975</v>
      </c>
      <c r="I161" s="7" t="s">
        <v>3052</v>
      </c>
      <c r="J161" s="7" t="s">
        <v>2406</v>
      </c>
      <c r="K161" s="7" t="s">
        <v>2407</v>
      </c>
      <c r="L161" s="7" t="s">
        <v>2408</v>
      </c>
      <c r="M161" s="7"/>
      <c r="N161" s="174"/>
      <c r="O161" s="110"/>
      <c r="P161" s="118"/>
      <c r="Q161" s="87"/>
      <c r="R161" s="87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</row>
    <row r="162" spans="1:129" s="37" customFormat="1" ht="26.25" customHeight="1">
      <c r="A162" s="165"/>
      <c r="B162" s="171">
        <v>65</v>
      </c>
      <c r="C162" s="168" t="s">
        <v>2904</v>
      </c>
      <c r="D162" s="168" t="s">
        <v>2893</v>
      </c>
      <c r="E162" s="169" t="s">
        <v>2400</v>
      </c>
      <c r="F162" s="241"/>
      <c r="G162" s="241"/>
      <c r="H162" s="242">
        <v>7500</v>
      </c>
      <c r="I162" s="7" t="s">
        <v>3052</v>
      </c>
      <c r="J162" s="7" t="s">
        <v>2411</v>
      </c>
      <c r="K162" s="7" t="s">
        <v>2412</v>
      </c>
      <c r="L162" s="7" t="s">
        <v>2413</v>
      </c>
      <c r="M162" s="7"/>
      <c r="N162" s="174"/>
      <c r="O162" s="110"/>
      <c r="P162" s="118"/>
      <c r="Q162" s="87"/>
      <c r="R162" s="87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</row>
    <row r="163" spans="1:129" s="37" customFormat="1" ht="30.75" customHeight="1">
      <c r="A163" s="165"/>
      <c r="B163" s="171">
        <v>66</v>
      </c>
      <c r="C163" s="168" t="s">
        <v>2404</v>
      </c>
      <c r="D163" s="168" t="s">
        <v>3449</v>
      </c>
      <c r="E163" s="169" t="s">
        <v>2405</v>
      </c>
      <c r="F163" s="241"/>
      <c r="G163" s="241"/>
      <c r="H163" s="242">
        <v>1814</v>
      </c>
      <c r="I163" s="7" t="s">
        <v>3052</v>
      </c>
      <c r="J163" s="7" t="s">
        <v>2416</v>
      </c>
      <c r="K163" s="7" t="s">
        <v>2417</v>
      </c>
      <c r="L163" s="7" t="s">
        <v>2418</v>
      </c>
      <c r="M163" s="7"/>
      <c r="N163" s="174"/>
      <c r="O163" s="110"/>
      <c r="P163" s="118"/>
      <c r="Q163" s="87"/>
      <c r="R163" s="87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</row>
    <row r="164" spans="1:129" s="37" customFormat="1" ht="30.75" customHeight="1">
      <c r="A164" s="7"/>
      <c r="B164" s="7"/>
      <c r="C164" s="11"/>
      <c r="D164" s="39"/>
      <c r="E164" s="7"/>
      <c r="F164" s="7"/>
      <c r="G164" s="7"/>
      <c r="H164" s="174"/>
      <c r="I164" s="7"/>
      <c r="J164" s="7"/>
      <c r="K164" s="7"/>
      <c r="L164" s="7"/>
      <c r="M164" s="7"/>
      <c r="N164" s="174"/>
      <c r="O164" s="110"/>
      <c r="P164" s="118"/>
      <c r="Q164" s="87"/>
      <c r="R164" s="87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</row>
    <row r="165" spans="1:129" s="37" customFormat="1" ht="30.75" customHeight="1">
      <c r="A165" s="81" t="s">
        <v>488</v>
      </c>
      <c r="B165" s="81" t="s">
        <v>227</v>
      </c>
      <c r="C165" s="80">
        <f>COUNTA(C166:C186)</f>
        <v>21</v>
      </c>
      <c r="D165" s="56"/>
      <c r="E165" s="25">
        <f>SUM(F165:H165)</f>
        <v>1224501</v>
      </c>
      <c r="F165" s="81">
        <f>SUM(F166:F186)</f>
        <v>0</v>
      </c>
      <c r="G165" s="81">
        <f>SUM(G166:G186)</f>
        <v>0</v>
      </c>
      <c r="H165" s="97">
        <f>SUM(H166:H186)</f>
        <v>1224501</v>
      </c>
      <c r="I165" s="81"/>
      <c r="J165" s="81"/>
      <c r="K165" s="81"/>
      <c r="L165" s="81"/>
      <c r="M165" s="81"/>
      <c r="N165" s="174"/>
      <c r="O165" s="110"/>
      <c r="P165" s="118"/>
      <c r="Q165" s="87"/>
      <c r="R165" s="87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</row>
    <row r="166" spans="1:129" s="37" customFormat="1" ht="45.75" customHeight="1">
      <c r="A166" s="156"/>
      <c r="B166" s="160">
        <v>1</v>
      </c>
      <c r="C166" s="11" t="s">
        <v>2419</v>
      </c>
      <c r="D166" s="7" t="s">
        <v>2420</v>
      </c>
      <c r="E166" s="7" t="s">
        <v>2421</v>
      </c>
      <c r="F166" s="7">
        <v>0</v>
      </c>
      <c r="G166" s="7">
        <v>0</v>
      </c>
      <c r="H166" s="174">
        <v>7875</v>
      </c>
      <c r="I166" s="7" t="s">
        <v>3052</v>
      </c>
      <c r="J166" s="7" t="s">
        <v>2422</v>
      </c>
      <c r="K166" s="7" t="s">
        <v>2423</v>
      </c>
      <c r="L166" s="7" t="s">
        <v>3446</v>
      </c>
      <c r="M166" s="157"/>
      <c r="N166" s="174"/>
      <c r="O166" s="110"/>
      <c r="P166" s="118"/>
      <c r="Q166" s="87"/>
      <c r="R166" s="87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</row>
    <row r="167" spans="1:129" s="37" customFormat="1" ht="51" customHeight="1">
      <c r="A167" s="156"/>
      <c r="B167" s="160">
        <v>2</v>
      </c>
      <c r="C167" s="11" t="s">
        <v>2424</v>
      </c>
      <c r="D167" s="7" t="s">
        <v>2425</v>
      </c>
      <c r="E167" s="7" t="s">
        <v>2426</v>
      </c>
      <c r="F167" s="7">
        <v>0</v>
      </c>
      <c r="G167" s="7">
        <v>0</v>
      </c>
      <c r="H167" s="174">
        <v>76531</v>
      </c>
      <c r="I167" s="7" t="s">
        <v>3052</v>
      </c>
      <c r="J167" s="7" t="s">
        <v>2427</v>
      </c>
      <c r="K167" s="7" t="s">
        <v>2428</v>
      </c>
      <c r="L167" s="7" t="s">
        <v>3447</v>
      </c>
      <c r="M167" s="157"/>
      <c r="N167" s="174"/>
      <c r="O167" s="110"/>
      <c r="P167" s="118"/>
      <c r="Q167" s="87"/>
      <c r="R167" s="87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</row>
    <row r="168" spans="1:129" s="266" customFormat="1" ht="42.75" customHeight="1">
      <c r="A168" s="156"/>
      <c r="B168" s="160">
        <v>3</v>
      </c>
      <c r="C168" s="11" t="s">
        <v>971</v>
      </c>
      <c r="D168" s="7" t="s">
        <v>972</v>
      </c>
      <c r="E168" s="7" t="s">
        <v>973</v>
      </c>
      <c r="F168" s="7">
        <v>0</v>
      </c>
      <c r="G168" s="7">
        <v>0</v>
      </c>
      <c r="H168" s="174">
        <v>11006</v>
      </c>
      <c r="I168" s="7" t="s">
        <v>3052</v>
      </c>
      <c r="J168" s="7" t="s">
        <v>974</v>
      </c>
      <c r="K168" s="7" t="s">
        <v>975</v>
      </c>
      <c r="L168" s="7" t="s">
        <v>3448</v>
      </c>
      <c r="M168" s="157"/>
      <c r="N168" s="97"/>
      <c r="O168" s="110">
        <v>1224501</v>
      </c>
      <c r="P168" s="118">
        <v>21</v>
      </c>
      <c r="Q168" s="87"/>
      <c r="R168" s="87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</row>
    <row r="169" spans="1:129" s="37" customFormat="1" ht="57" customHeight="1">
      <c r="A169" s="156"/>
      <c r="B169" s="160">
        <v>4</v>
      </c>
      <c r="C169" s="11" t="s">
        <v>976</v>
      </c>
      <c r="D169" s="7" t="s">
        <v>977</v>
      </c>
      <c r="E169" s="7" t="s">
        <v>978</v>
      </c>
      <c r="F169" s="7">
        <v>0</v>
      </c>
      <c r="G169" s="7">
        <v>0</v>
      </c>
      <c r="H169" s="174">
        <v>20176</v>
      </c>
      <c r="I169" s="7" t="s">
        <v>3052</v>
      </c>
      <c r="J169" s="7" t="s">
        <v>979</v>
      </c>
      <c r="K169" s="7" t="s">
        <v>980</v>
      </c>
      <c r="L169" s="7" t="s">
        <v>4902</v>
      </c>
      <c r="M169" s="157"/>
      <c r="N169" s="157"/>
      <c r="O169" s="111">
        <f>H165-O168</f>
        <v>0</v>
      </c>
      <c r="P169" s="119">
        <f>P168-C165</f>
        <v>0</v>
      </c>
      <c r="Q169" s="87"/>
      <c r="R169" s="87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</row>
    <row r="170" spans="1:129" s="37" customFormat="1" ht="42.75" customHeight="1">
      <c r="A170" s="156"/>
      <c r="B170" s="160">
        <v>5</v>
      </c>
      <c r="C170" s="11" t="s">
        <v>981</v>
      </c>
      <c r="D170" s="7" t="s">
        <v>982</v>
      </c>
      <c r="E170" s="7" t="s">
        <v>983</v>
      </c>
      <c r="F170" s="7">
        <v>0</v>
      </c>
      <c r="G170" s="7">
        <v>0</v>
      </c>
      <c r="H170" s="174"/>
      <c r="I170" s="7" t="s">
        <v>3052</v>
      </c>
      <c r="J170" s="7" t="s">
        <v>984</v>
      </c>
      <c r="K170" s="7" t="s">
        <v>985</v>
      </c>
      <c r="L170" s="7" t="s">
        <v>4903</v>
      </c>
      <c r="M170" s="157"/>
      <c r="N170" s="157"/>
      <c r="O170" s="111"/>
      <c r="P170" s="119"/>
      <c r="Q170" s="87"/>
      <c r="R170" s="87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</row>
    <row r="171" spans="1:129" s="37" customFormat="1" ht="54" customHeight="1">
      <c r="A171" s="158"/>
      <c r="B171" s="160">
        <v>6</v>
      </c>
      <c r="C171" s="175" t="s">
        <v>1745</v>
      </c>
      <c r="D171" s="7" t="s">
        <v>986</v>
      </c>
      <c r="E171" s="174" t="s">
        <v>987</v>
      </c>
      <c r="F171" s="174">
        <v>0</v>
      </c>
      <c r="G171" s="174">
        <v>0</v>
      </c>
      <c r="H171" s="174">
        <v>403870</v>
      </c>
      <c r="I171" s="174" t="s">
        <v>3052</v>
      </c>
      <c r="J171" s="7" t="s">
        <v>988</v>
      </c>
      <c r="K171" s="7" t="s">
        <v>989</v>
      </c>
      <c r="L171" s="7" t="s">
        <v>4904</v>
      </c>
      <c r="M171" s="159"/>
      <c r="N171" s="157"/>
      <c r="O171" s="111"/>
      <c r="P171" s="119"/>
      <c r="Q171" s="87"/>
      <c r="R171" s="87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</row>
    <row r="172" spans="1:129" s="37" customFormat="1" ht="54" customHeight="1">
      <c r="A172" s="156"/>
      <c r="B172" s="160">
        <v>7</v>
      </c>
      <c r="C172" s="11" t="s">
        <v>990</v>
      </c>
      <c r="D172" s="7" t="s">
        <v>2455</v>
      </c>
      <c r="E172" s="7" t="s">
        <v>5166</v>
      </c>
      <c r="F172" s="7">
        <v>0</v>
      </c>
      <c r="G172" s="7">
        <v>0</v>
      </c>
      <c r="H172" s="174">
        <v>65</v>
      </c>
      <c r="I172" s="7" t="s">
        <v>3052</v>
      </c>
      <c r="J172" s="7" t="s">
        <v>2456</v>
      </c>
      <c r="K172" s="7" t="s">
        <v>4594</v>
      </c>
      <c r="L172" s="7" t="s">
        <v>4905</v>
      </c>
      <c r="M172" s="157"/>
      <c r="N172" s="157"/>
      <c r="O172" s="111"/>
      <c r="P172" s="119"/>
      <c r="Q172" s="87"/>
      <c r="R172" s="87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</row>
    <row r="173" spans="1:129" s="37" customFormat="1" ht="47.25" customHeight="1">
      <c r="A173" s="156"/>
      <c r="B173" s="160">
        <v>8</v>
      </c>
      <c r="C173" s="11" t="s">
        <v>4595</v>
      </c>
      <c r="D173" s="7" t="s">
        <v>4596</v>
      </c>
      <c r="E173" s="7" t="s">
        <v>4597</v>
      </c>
      <c r="F173" s="7">
        <v>0</v>
      </c>
      <c r="G173" s="7">
        <v>0</v>
      </c>
      <c r="H173" s="174">
        <v>2282</v>
      </c>
      <c r="I173" s="7" t="s">
        <v>3052</v>
      </c>
      <c r="J173" s="7" t="s">
        <v>4598</v>
      </c>
      <c r="K173" s="7" t="s">
        <v>4599</v>
      </c>
      <c r="L173" s="7" t="s">
        <v>4906</v>
      </c>
      <c r="M173" s="157"/>
      <c r="N173" s="157"/>
      <c r="O173" s="111"/>
      <c r="P173" s="119"/>
      <c r="Q173" s="87"/>
      <c r="R173" s="87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</row>
    <row r="174" spans="1:129" s="37" customFormat="1" ht="54.75" customHeight="1">
      <c r="A174" s="156"/>
      <c r="B174" s="160">
        <v>9</v>
      </c>
      <c r="C174" s="11" t="s">
        <v>4600</v>
      </c>
      <c r="D174" s="7" t="s">
        <v>2425</v>
      </c>
      <c r="E174" s="7" t="s">
        <v>4601</v>
      </c>
      <c r="F174" s="7">
        <v>0</v>
      </c>
      <c r="G174" s="7">
        <v>0</v>
      </c>
      <c r="H174" s="174">
        <v>5797</v>
      </c>
      <c r="I174" s="7" t="s">
        <v>3052</v>
      </c>
      <c r="J174" s="7" t="s">
        <v>4602</v>
      </c>
      <c r="K174" s="7" t="s">
        <v>4603</v>
      </c>
      <c r="L174" s="7" t="s">
        <v>4907</v>
      </c>
      <c r="M174" s="157"/>
      <c r="N174" s="159"/>
      <c r="O174" s="111"/>
      <c r="P174" s="119"/>
      <c r="Q174" s="87"/>
      <c r="R174" s="87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</row>
    <row r="175" spans="1:129" s="37" customFormat="1" ht="57.75" customHeight="1">
      <c r="A175" s="156"/>
      <c r="B175" s="160">
        <v>10</v>
      </c>
      <c r="C175" s="11" t="s">
        <v>4600</v>
      </c>
      <c r="D175" s="7" t="s">
        <v>2425</v>
      </c>
      <c r="E175" s="7" t="s">
        <v>2366</v>
      </c>
      <c r="F175" s="7">
        <v>0</v>
      </c>
      <c r="G175" s="7">
        <v>0</v>
      </c>
      <c r="H175" s="174">
        <v>12500</v>
      </c>
      <c r="I175" s="7" t="s">
        <v>3052</v>
      </c>
      <c r="J175" s="7" t="s">
        <v>2367</v>
      </c>
      <c r="K175" s="7" t="s">
        <v>2368</v>
      </c>
      <c r="L175" s="7" t="s">
        <v>4908</v>
      </c>
      <c r="M175" s="157"/>
      <c r="N175" s="157"/>
      <c r="O175" s="111"/>
      <c r="P175" s="119"/>
      <c r="Q175" s="87"/>
      <c r="R175" s="87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</row>
    <row r="176" spans="1:129" s="37" customFormat="1" ht="45.75" customHeight="1">
      <c r="A176" s="156"/>
      <c r="B176" s="160">
        <v>11</v>
      </c>
      <c r="C176" s="11" t="s">
        <v>2369</v>
      </c>
      <c r="D176" s="7" t="s">
        <v>2425</v>
      </c>
      <c r="E176" s="7" t="s">
        <v>2370</v>
      </c>
      <c r="F176" s="7">
        <v>0</v>
      </c>
      <c r="G176" s="7">
        <v>0</v>
      </c>
      <c r="H176" s="174">
        <v>130513</v>
      </c>
      <c r="I176" s="7" t="s">
        <v>3052</v>
      </c>
      <c r="J176" s="7" t="s">
        <v>2371</v>
      </c>
      <c r="K176" s="7" t="s">
        <v>2372</v>
      </c>
      <c r="L176" s="7" t="s">
        <v>4909</v>
      </c>
      <c r="M176" s="157"/>
      <c r="N176" s="157"/>
      <c r="O176" s="111"/>
      <c r="P176" s="119"/>
      <c r="Q176" s="87"/>
      <c r="R176" s="87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</row>
    <row r="177" spans="1:129" s="37" customFormat="1" ht="48.75" customHeight="1">
      <c r="A177" s="156"/>
      <c r="B177" s="160">
        <v>12</v>
      </c>
      <c r="C177" s="11" t="s">
        <v>2373</v>
      </c>
      <c r="D177" s="7" t="s">
        <v>2374</v>
      </c>
      <c r="E177" s="7" t="s">
        <v>2375</v>
      </c>
      <c r="F177" s="7">
        <v>0</v>
      </c>
      <c r="G177" s="7">
        <v>0</v>
      </c>
      <c r="H177" s="174">
        <v>7000</v>
      </c>
      <c r="I177" s="7" t="s">
        <v>3052</v>
      </c>
      <c r="J177" s="7" t="s">
        <v>2376</v>
      </c>
      <c r="K177" s="7" t="s">
        <v>2377</v>
      </c>
      <c r="L177" s="7" t="s">
        <v>4910</v>
      </c>
      <c r="M177" s="157"/>
      <c r="N177" s="157"/>
      <c r="O177" s="111"/>
      <c r="P177" s="119"/>
      <c r="Q177" s="87"/>
      <c r="R177" s="87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</row>
    <row r="178" spans="1:129" s="37" customFormat="1" ht="51" customHeight="1">
      <c r="A178" s="156"/>
      <c r="B178" s="160">
        <v>13</v>
      </c>
      <c r="C178" s="11" t="s">
        <v>2378</v>
      </c>
      <c r="D178" s="7" t="s">
        <v>2379</v>
      </c>
      <c r="E178" s="7" t="s">
        <v>4539</v>
      </c>
      <c r="F178" s="7">
        <v>0</v>
      </c>
      <c r="G178" s="7">
        <v>0</v>
      </c>
      <c r="H178" s="174">
        <v>2909</v>
      </c>
      <c r="I178" s="7" t="s">
        <v>3052</v>
      </c>
      <c r="J178" s="7" t="s">
        <v>4540</v>
      </c>
      <c r="K178" s="7" t="s">
        <v>4541</v>
      </c>
      <c r="L178" s="7" t="s">
        <v>4911</v>
      </c>
      <c r="M178" s="157"/>
      <c r="N178" s="157"/>
      <c r="O178" s="111"/>
      <c r="P178" s="119"/>
      <c r="Q178" s="87"/>
      <c r="R178" s="87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</row>
    <row r="179" spans="1:129" s="37" customFormat="1" ht="42.75" customHeight="1">
      <c r="A179" s="156"/>
      <c r="B179" s="160">
        <v>14</v>
      </c>
      <c r="C179" s="11" t="s">
        <v>4542</v>
      </c>
      <c r="D179" s="7" t="s">
        <v>2455</v>
      </c>
      <c r="E179" s="7" t="s">
        <v>4543</v>
      </c>
      <c r="F179" s="7">
        <v>0</v>
      </c>
      <c r="G179" s="7">
        <v>0</v>
      </c>
      <c r="H179" s="174">
        <v>7281</v>
      </c>
      <c r="I179" s="7" t="s">
        <v>3052</v>
      </c>
      <c r="J179" s="7" t="s">
        <v>4544</v>
      </c>
      <c r="K179" s="7" t="s">
        <v>4545</v>
      </c>
      <c r="L179" s="7" t="s">
        <v>4912</v>
      </c>
      <c r="M179" s="157"/>
      <c r="N179" s="157"/>
      <c r="O179" s="111"/>
      <c r="P179" s="119"/>
      <c r="Q179" s="87"/>
      <c r="R179" s="87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</row>
    <row r="180" spans="1:129" s="37" customFormat="1" ht="59.25" customHeight="1">
      <c r="A180" s="156"/>
      <c r="B180" s="160">
        <v>15</v>
      </c>
      <c r="C180" s="11" t="s">
        <v>4546</v>
      </c>
      <c r="D180" s="7" t="s">
        <v>4547</v>
      </c>
      <c r="E180" s="7" t="s">
        <v>4548</v>
      </c>
      <c r="F180" s="7">
        <v>0</v>
      </c>
      <c r="G180" s="7">
        <v>0</v>
      </c>
      <c r="H180" s="174">
        <v>2271</v>
      </c>
      <c r="I180" s="7" t="s">
        <v>3052</v>
      </c>
      <c r="J180" s="7" t="s">
        <v>4549</v>
      </c>
      <c r="K180" s="7" t="s">
        <v>3421</v>
      </c>
      <c r="L180" s="7" t="s">
        <v>4913</v>
      </c>
      <c r="M180" s="157"/>
      <c r="N180" s="157"/>
      <c r="O180" s="111"/>
      <c r="P180" s="119"/>
      <c r="Q180" s="87"/>
      <c r="R180" s="87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</row>
    <row r="181" spans="1:129" s="37" customFormat="1" ht="45.75" customHeight="1">
      <c r="A181" s="156"/>
      <c r="B181" s="160">
        <v>16</v>
      </c>
      <c r="C181" s="11" t="s">
        <v>3422</v>
      </c>
      <c r="D181" s="7" t="s">
        <v>3423</v>
      </c>
      <c r="E181" s="7" t="s">
        <v>3424</v>
      </c>
      <c r="F181" s="7">
        <v>0</v>
      </c>
      <c r="G181" s="7">
        <v>0</v>
      </c>
      <c r="H181" s="174">
        <v>7300</v>
      </c>
      <c r="I181" s="7" t="s">
        <v>3052</v>
      </c>
      <c r="J181" s="7" t="s">
        <v>3425</v>
      </c>
      <c r="K181" s="7" t="s">
        <v>3426</v>
      </c>
      <c r="L181" s="7" t="s">
        <v>4914</v>
      </c>
      <c r="M181" s="157"/>
      <c r="N181" s="157"/>
      <c r="O181" s="111"/>
      <c r="P181" s="119"/>
      <c r="Q181" s="87"/>
      <c r="R181" s="87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</row>
    <row r="182" spans="1:129" s="37" customFormat="1" ht="44.25" customHeight="1">
      <c r="A182" s="156"/>
      <c r="B182" s="160">
        <v>17</v>
      </c>
      <c r="C182" s="11" t="s">
        <v>3427</v>
      </c>
      <c r="D182" s="7" t="s">
        <v>878</v>
      </c>
      <c r="E182" s="7" t="s">
        <v>3428</v>
      </c>
      <c r="F182" s="7">
        <v>0</v>
      </c>
      <c r="G182" s="7">
        <v>0</v>
      </c>
      <c r="H182" s="174">
        <v>18540</v>
      </c>
      <c r="I182" s="7" t="s">
        <v>3052</v>
      </c>
      <c r="J182" s="7" t="s">
        <v>3429</v>
      </c>
      <c r="K182" s="7" t="s">
        <v>3430</v>
      </c>
      <c r="L182" s="7" t="s">
        <v>4915</v>
      </c>
      <c r="M182" s="157"/>
      <c r="N182" s="157"/>
      <c r="O182" s="111"/>
      <c r="P182" s="119"/>
      <c r="Q182" s="87"/>
      <c r="R182" s="87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</row>
    <row r="183" spans="1:129" s="37" customFormat="1" ht="57" customHeight="1">
      <c r="A183" s="156"/>
      <c r="B183" s="160">
        <v>18</v>
      </c>
      <c r="C183" s="11" t="s">
        <v>3431</v>
      </c>
      <c r="D183" s="7" t="s">
        <v>879</v>
      </c>
      <c r="E183" s="7" t="s">
        <v>3432</v>
      </c>
      <c r="F183" s="7">
        <v>0</v>
      </c>
      <c r="G183" s="7">
        <v>0</v>
      </c>
      <c r="H183" s="174">
        <v>2576</v>
      </c>
      <c r="I183" s="7" t="s">
        <v>3052</v>
      </c>
      <c r="J183" s="7" t="s">
        <v>3433</v>
      </c>
      <c r="K183" s="7" t="s">
        <v>3434</v>
      </c>
      <c r="L183" s="7" t="s">
        <v>4918</v>
      </c>
      <c r="M183" s="157"/>
      <c r="N183" s="157"/>
      <c r="O183" s="111"/>
      <c r="P183" s="119"/>
      <c r="Q183" s="87"/>
      <c r="R183" s="87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</row>
    <row r="184" spans="1:129" s="37" customFormat="1" ht="44.25" customHeight="1">
      <c r="A184" s="156"/>
      <c r="B184" s="160">
        <v>19</v>
      </c>
      <c r="C184" s="11" t="s">
        <v>2939</v>
      </c>
      <c r="D184" s="7" t="s">
        <v>878</v>
      </c>
      <c r="E184" s="7" t="s">
        <v>2940</v>
      </c>
      <c r="F184" s="7">
        <v>0</v>
      </c>
      <c r="G184" s="7">
        <v>0</v>
      </c>
      <c r="H184" s="174">
        <v>3000</v>
      </c>
      <c r="I184" s="7" t="s">
        <v>3052</v>
      </c>
      <c r="J184" s="7" t="s">
        <v>2941</v>
      </c>
      <c r="K184" s="7" t="s">
        <v>2942</v>
      </c>
      <c r="L184" s="7" t="s">
        <v>4916</v>
      </c>
      <c r="M184" s="157"/>
      <c r="N184" s="157"/>
      <c r="O184" s="111"/>
      <c r="P184" s="119"/>
      <c r="Q184" s="87"/>
      <c r="R184" s="87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</row>
    <row r="185" spans="1:129" s="37" customFormat="1" ht="63" customHeight="1">
      <c r="A185" s="156"/>
      <c r="B185" s="160">
        <v>20</v>
      </c>
      <c r="C185" s="11" t="s">
        <v>5722</v>
      </c>
      <c r="D185" s="7" t="s">
        <v>5723</v>
      </c>
      <c r="E185" s="7" t="s">
        <v>5724</v>
      </c>
      <c r="F185" s="7">
        <v>0</v>
      </c>
      <c r="G185" s="7">
        <v>0</v>
      </c>
      <c r="H185" s="174">
        <v>500000</v>
      </c>
      <c r="I185" s="7" t="s">
        <v>3052</v>
      </c>
      <c r="J185" s="7" t="s">
        <v>5725</v>
      </c>
      <c r="K185" s="7" t="s">
        <v>3421</v>
      </c>
      <c r="L185" s="7" t="s">
        <v>4917</v>
      </c>
      <c r="M185" s="157"/>
      <c r="N185" s="157"/>
      <c r="O185" s="111"/>
      <c r="P185" s="119"/>
      <c r="Q185" s="87"/>
      <c r="R185" s="87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</row>
    <row r="186" spans="1:129" s="37" customFormat="1" ht="63.75" customHeight="1">
      <c r="A186" s="156"/>
      <c r="B186" s="160">
        <v>21</v>
      </c>
      <c r="C186" s="11" t="s">
        <v>5726</v>
      </c>
      <c r="D186" s="7" t="s">
        <v>5727</v>
      </c>
      <c r="E186" s="7" t="s">
        <v>5728</v>
      </c>
      <c r="F186" s="7">
        <v>0</v>
      </c>
      <c r="G186" s="7">
        <v>0</v>
      </c>
      <c r="H186" s="174">
        <v>3009</v>
      </c>
      <c r="I186" s="7" t="s">
        <v>3052</v>
      </c>
      <c r="J186" s="7" t="s">
        <v>5729</v>
      </c>
      <c r="K186" s="7" t="s">
        <v>5730</v>
      </c>
      <c r="L186" s="7" t="s">
        <v>4919</v>
      </c>
      <c r="M186" s="157"/>
      <c r="N186" s="157"/>
      <c r="O186" s="111"/>
      <c r="P186" s="119"/>
      <c r="Q186" s="87"/>
      <c r="R186" s="87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</row>
    <row r="187" spans="1:129" s="37" customFormat="1" ht="54" customHeight="1">
      <c r="A187" s="81" t="s">
        <v>228</v>
      </c>
      <c r="B187" s="81" t="s">
        <v>229</v>
      </c>
      <c r="C187" s="81">
        <f>COUNTA(C188:C232)</f>
        <v>44</v>
      </c>
      <c r="D187" s="56"/>
      <c r="E187" s="81">
        <f>SUM(F187:H187)</f>
        <v>2625183</v>
      </c>
      <c r="F187" s="81">
        <f>SUM(F188:F232)</f>
        <v>1170450</v>
      </c>
      <c r="G187" s="81">
        <f>SUM(G188:G232)</f>
        <v>0</v>
      </c>
      <c r="H187" s="97">
        <f>SUM(H188:H232)</f>
        <v>1454733</v>
      </c>
      <c r="I187" s="81"/>
      <c r="J187" s="81"/>
      <c r="K187" s="67"/>
      <c r="L187" s="67"/>
      <c r="M187" s="7"/>
      <c r="N187" s="157"/>
      <c r="O187" s="111"/>
      <c r="P187" s="119"/>
      <c r="Q187" s="87"/>
      <c r="R187" s="87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</row>
    <row r="188" spans="1:129" s="37" customFormat="1" ht="57" customHeight="1">
      <c r="A188" s="140"/>
      <c r="B188" s="140" t="s">
        <v>2972</v>
      </c>
      <c r="C188" s="141" t="s">
        <v>2973</v>
      </c>
      <c r="D188" s="141" t="s">
        <v>2974</v>
      </c>
      <c r="E188" s="141" t="s">
        <v>2656</v>
      </c>
      <c r="F188" s="92">
        <v>100</v>
      </c>
      <c r="G188" s="92">
        <v>0</v>
      </c>
      <c r="H188" s="92">
        <v>8704</v>
      </c>
      <c r="I188" s="141" t="s">
        <v>3052</v>
      </c>
      <c r="J188" s="141" t="s">
        <v>1361</v>
      </c>
      <c r="K188" s="141" t="s">
        <v>1359</v>
      </c>
      <c r="L188" s="141" t="s">
        <v>4170</v>
      </c>
      <c r="M188" s="7"/>
      <c r="N188" s="157"/>
      <c r="O188" s="111"/>
      <c r="P188" s="119"/>
      <c r="Q188" s="87"/>
      <c r="R188" s="87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</row>
    <row r="189" spans="1:129" s="37" customFormat="1" ht="69.75" customHeight="1">
      <c r="A189" s="140"/>
      <c r="B189" s="140" t="s">
        <v>2975</v>
      </c>
      <c r="C189" s="141" t="s">
        <v>2976</v>
      </c>
      <c r="D189" s="141" t="s">
        <v>2974</v>
      </c>
      <c r="E189" s="141" t="s">
        <v>2657</v>
      </c>
      <c r="F189" s="92">
        <v>200</v>
      </c>
      <c r="G189" s="92">
        <v>0</v>
      </c>
      <c r="H189" s="92">
        <v>4054</v>
      </c>
      <c r="I189" s="141" t="s">
        <v>3052</v>
      </c>
      <c r="J189" s="141" t="s">
        <v>1362</v>
      </c>
      <c r="K189" s="141" t="s">
        <v>1358</v>
      </c>
      <c r="L189" s="141" t="s">
        <v>4169</v>
      </c>
      <c r="M189" s="100"/>
      <c r="N189" s="157"/>
      <c r="O189" s="111"/>
      <c r="P189" s="119"/>
      <c r="Q189" s="87"/>
      <c r="R189" s="87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</row>
    <row r="190" spans="1:129" s="37" customFormat="1" ht="33.75">
      <c r="A190" s="140"/>
      <c r="B190" s="140" t="s">
        <v>47</v>
      </c>
      <c r="C190" s="141" t="s">
        <v>48</v>
      </c>
      <c r="D190" s="141" t="s">
        <v>49</v>
      </c>
      <c r="E190" s="141" t="s">
        <v>2658</v>
      </c>
      <c r="F190" s="92"/>
      <c r="G190" s="92"/>
      <c r="H190" s="92">
        <v>314190</v>
      </c>
      <c r="I190" s="141" t="s">
        <v>3052</v>
      </c>
      <c r="J190" s="141" t="s">
        <v>3486</v>
      </c>
      <c r="K190" s="141" t="s">
        <v>50</v>
      </c>
      <c r="L190" s="141" t="s">
        <v>4168</v>
      </c>
      <c r="M190" s="141"/>
      <c r="N190" s="174"/>
      <c r="O190" s="110"/>
      <c r="P190" s="118"/>
      <c r="Q190" s="87"/>
      <c r="R190" s="87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</row>
    <row r="191" spans="1:129" s="37" customFormat="1" ht="48" customHeight="1">
      <c r="A191" s="140"/>
      <c r="B191" s="140" t="s">
        <v>51</v>
      </c>
      <c r="C191" s="141" t="s">
        <v>52</v>
      </c>
      <c r="D191" s="141" t="s">
        <v>53</v>
      </c>
      <c r="E191" s="141" t="s">
        <v>2659</v>
      </c>
      <c r="F191" s="92">
        <v>200</v>
      </c>
      <c r="G191" s="92"/>
      <c r="H191" s="92">
        <v>5000</v>
      </c>
      <c r="I191" s="141" t="s">
        <v>3052</v>
      </c>
      <c r="J191" s="141" t="s">
        <v>3487</v>
      </c>
      <c r="K191" s="141" t="s">
        <v>1360</v>
      </c>
      <c r="L191" s="141" t="s">
        <v>4167</v>
      </c>
      <c r="M191" s="141"/>
      <c r="N191" s="174"/>
      <c r="O191" s="110"/>
      <c r="P191" s="118"/>
      <c r="Q191" s="87"/>
      <c r="R191" s="87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</row>
    <row r="192" spans="1:129" s="276" customFormat="1" ht="57" customHeight="1">
      <c r="A192" s="140"/>
      <c r="B192" s="140" t="s">
        <v>54</v>
      </c>
      <c r="C192" s="141" t="s">
        <v>55</v>
      </c>
      <c r="D192" s="141" t="s">
        <v>53</v>
      </c>
      <c r="E192" s="141" t="s">
        <v>56</v>
      </c>
      <c r="F192" s="92">
        <v>4340</v>
      </c>
      <c r="G192" s="92"/>
      <c r="H192" s="92">
        <v>82799</v>
      </c>
      <c r="I192" s="141" t="s">
        <v>3052</v>
      </c>
      <c r="J192" s="141" t="s">
        <v>3488</v>
      </c>
      <c r="K192" s="141" t="s">
        <v>57</v>
      </c>
      <c r="L192" s="141" t="s">
        <v>4166</v>
      </c>
      <c r="M192" s="141"/>
      <c r="N192" s="100"/>
      <c r="O192" s="111">
        <v>1454733</v>
      </c>
      <c r="P192" s="119">
        <v>44</v>
      </c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  <c r="AJ192" s="275"/>
      <c r="AK192" s="275"/>
      <c r="AL192" s="275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5"/>
      <c r="BC192" s="275"/>
      <c r="BD192" s="275"/>
      <c r="BE192" s="275"/>
      <c r="BF192" s="275"/>
      <c r="BG192" s="275"/>
      <c r="BH192" s="275"/>
      <c r="BI192" s="275"/>
      <c r="BJ192" s="275"/>
      <c r="BK192" s="275"/>
      <c r="BL192" s="275"/>
      <c r="BM192" s="275"/>
      <c r="BN192" s="275"/>
      <c r="BO192" s="275"/>
      <c r="BP192" s="275"/>
      <c r="BQ192" s="275"/>
      <c r="BR192" s="275"/>
      <c r="BS192" s="275"/>
      <c r="BT192" s="275"/>
      <c r="BU192" s="275"/>
      <c r="BV192" s="275"/>
      <c r="BW192" s="275"/>
      <c r="BX192" s="275"/>
      <c r="BY192" s="275"/>
      <c r="BZ192" s="275"/>
      <c r="CA192" s="275"/>
      <c r="CB192" s="275"/>
      <c r="CC192" s="275"/>
      <c r="CD192" s="275"/>
      <c r="CE192" s="275"/>
      <c r="CF192" s="275"/>
      <c r="CG192" s="275"/>
      <c r="CH192" s="275"/>
      <c r="CI192" s="275"/>
      <c r="CJ192" s="275"/>
      <c r="CK192" s="275"/>
      <c r="CL192" s="275"/>
      <c r="CM192" s="275"/>
      <c r="CN192" s="275"/>
      <c r="CO192" s="275"/>
      <c r="CP192" s="275"/>
      <c r="CQ192" s="275"/>
      <c r="CR192" s="275"/>
      <c r="CS192" s="275"/>
      <c r="CT192" s="275"/>
      <c r="CU192" s="275"/>
      <c r="CV192" s="275"/>
      <c r="CW192" s="275"/>
      <c r="CX192" s="275"/>
      <c r="CY192" s="275"/>
      <c r="CZ192" s="275"/>
      <c r="DA192" s="275"/>
      <c r="DB192" s="275"/>
      <c r="DC192" s="275"/>
      <c r="DD192" s="275"/>
      <c r="DE192" s="275"/>
      <c r="DF192" s="275"/>
      <c r="DG192" s="275"/>
      <c r="DH192" s="275"/>
      <c r="DI192" s="275"/>
      <c r="DJ192" s="275"/>
      <c r="DK192" s="275"/>
      <c r="DL192" s="275"/>
      <c r="DM192" s="275"/>
      <c r="DN192" s="275"/>
      <c r="DO192" s="275"/>
      <c r="DP192" s="275"/>
      <c r="DQ192" s="275"/>
      <c r="DR192" s="275"/>
      <c r="DS192" s="275"/>
      <c r="DT192" s="275"/>
      <c r="DU192" s="275"/>
      <c r="DV192" s="275"/>
      <c r="DW192" s="275"/>
      <c r="DX192" s="275"/>
      <c r="DY192" s="275"/>
    </row>
    <row r="193" spans="1:129" s="37" customFormat="1" ht="43.5" customHeight="1">
      <c r="A193" s="140"/>
      <c r="B193" s="140" t="s">
        <v>58</v>
      </c>
      <c r="C193" s="141" t="s">
        <v>59</v>
      </c>
      <c r="D193" s="141" t="s">
        <v>60</v>
      </c>
      <c r="E193" s="141" t="s">
        <v>2660</v>
      </c>
      <c r="F193" s="92"/>
      <c r="G193" s="92"/>
      <c r="H193" s="92">
        <v>3700</v>
      </c>
      <c r="I193" s="141" t="s">
        <v>3052</v>
      </c>
      <c r="J193" s="141" t="s">
        <v>3489</v>
      </c>
      <c r="K193" s="141" t="s">
        <v>61</v>
      </c>
      <c r="L193" s="141" t="s">
        <v>4165</v>
      </c>
      <c r="M193" s="141"/>
      <c r="N193" s="141"/>
      <c r="O193" s="111">
        <f>H187-O192</f>
        <v>0</v>
      </c>
      <c r="P193" s="119">
        <f>P192-C187</f>
        <v>0</v>
      </c>
      <c r="Q193" s="87"/>
      <c r="R193" s="87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</row>
    <row r="194" spans="1:129" s="37" customFormat="1" ht="51.75" customHeight="1">
      <c r="A194" s="140"/>
      <c r="B194" s="140" t="s">
        <v>62</v>
      </c>
      <c r="C194" s="141" t="s">
        <v>63</v>
      </c>
      <c r="D194" s="141" t="s">
        <v>64</v>
      </c>
      <c r="E194" s="142" t="s">
        <v>2661</v>
      </c>
      <c r="F194" s="92"/>
      <c r="G194" s="92"/>
      <c r="H194" s="92">
        <v>3200</v>
      </c>
      <c r="I194" s="141" t="s">
        <v>3054</v>
      </c>
      <c r="J194" s="142" t="s">
        <v>3490</v>
      </c>
      <c r="K194" s="142" t="s">
        <v>1357</v>
      </c>
      <c r="L194" s="142" t="s">
        <v>4171</v>
      </c>
      <c r="M194" s="141"/>
      <c r="N194" s="141"/>
      <c r="O194" s="110"/>
      <c r="P194" s="118"/>
      <c r="Q194" s="87"/>
      <c r="R194" s="87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</row>
    <row r="195" spans="1:129" s="37" customFormat="1" ht="42" customHeight="1">
      <c r="A195" s="140"/>
      <c r="B195" s="140" t="s">
        <v>65</v>
      </c>
      <c r="C195" s="141" t="s">
        <v>66</v>
      </c>
      <c r="D195" s="141" t="s">
        <v>60</v>
      </c>
      <c r="E195" s="142" t="s">
        <v>2662</v>
      </c>
      <c r="F195" s="92">
        <v>200</v>
      </c>
      <c r="G195" s="92"/>
      <c r="H195" s="92">
        <v>57000</v>
      </c>
      <c r="I195" s="141" t="s">
        <v>3052</v>
      </c>
      <c r="J195" s="142" t="s">
        <v>3491</v>
      </c>
      <c r="K195" s="142" t="s">
        <v>1355</v>
      </c>
      <c r="L195" s="142" t="s">
        <v>4164</v>
      </c>
      <c r="M195" s="141"/>
      <c r="N195" s="141"/>
      <c r="O195" s="110"/>
      <c r="P195" s="118"/>
      <c r="Q195" s="87"/>
      <c r="R195" s="87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</row>
    <row r="196" spans="1:129" s="37" customFormat="1" ht="43.5" customHeight="1">
      <c r="A196" s="140"/>
      <c r="B196" s="140" t="s">
        <v>67</v>
      </c>
      <c r="C196" s="141" t="s">
        <v>68</v>
      </c>
      <c r="D196" s="141" t="s">
        <v>69</v>
      </c>
      <c r="E196" s="142" t="s">
        <v>70</v>
      </c>
      <c r="F196" s="92">
        <v>902761</v>
      </c>
      <c r="G196" s="92"/>
      <c r="H196" s="92">
        <v>151283</v>
      </c>
      <c r="I196" s="141" t="s">
        <v>3052</v>
      </c>
      <c r="J196" s="142" t="s">
        <v>3492</v>
      </c>
      <c r="K196" s="142" t="s">
        <v>1356</v>
      </c>
      <c r="L196" s="142" t="s">
        <v>4920</v>
      </c>
      <c r="M196" s="142"/>
      <c r="N196" s="141"/>
      <c r="O196" s="110"/>
      <c r="P196" s="118"/>
      <c r="Q196" s="87"/>
      <c r="R196" s="87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</row>
    <row r="197" spans="1:129" s="37" customFormat="1" ht="51" customHeight="1">
      <c r="A197" s="140"/>
      <c r="B197" s="140" t="s">
        <v>71</v>
      </c>
      <c r="C197" s="141" t="s">
        <v>72</v>
      </c>
      <c r="D197" s="141" t="s">
        <v>73</v>
      </c>
      <c r="E197" s="142" t="s">
        <v>74</v>
      </c>
      <c r="F197" s="92"/>
      <c r="G197" s="92"/>
      <c r="H197" s="92">
        <v>6700</v>
      </c>
      <c r="I197" s="141" t="s">
        <v>3052</v>
      </c>
      <c r="J197" s="142" t="s">
        <v>3493</v>
      </c>
      <c r="K197" s="142" t="s">
        <v>1355</v>
      </c>
      <c r="L197" s="142" t="s">
        <v>880</v>
      </c>
      <c r="M197" s="142"/>
      <c r="N197" s="141"/>
      <c r="O197" s="110"/>
      <c r="P197" s="118"/>
      <c r="Q197" s="87"/>
      <c r="R197" s="87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</row>
    <row r="198" spans="1:129" s="37" customFormat="1" ht="39" customHeight="1">
      <c r="A198" s="140"/>
      <c r="B198" s="140" t="s">
        <v>75</v>
      </c>
      <c r="C198" s="141" t="s">
        <v>76</v>
      </c>
      <c r="D198" s="141" t="s">
        <v>77</v>
      </c>
      <c r="E198" s="142" t="s">
        <v>5218</v>
      </c>
      <c r="F198" s="92">
        <v>300</v>
      </c>
      <c r="G198" s="92"/>
      <c r="H198" s="92">
        <v>2444</v>
      </c>
      <c r="I198" s="141" t="s">
        <v>3052</v>
      </c>
      <c r="J198" s="142" t="s">
        <v>3494</v>
      </c>
      <c r="K198" s="142" t="s">
        <v>1354</v>
      </c>
      <c r="L198" s="141" t="s">
        <v>4163</v>
      </c>
      <c r="M198" s="142"/>
      <c r="N198" s="141"/>
      <c r="O198" s="110"/>
      <c r="P198" s="118"/>
      <c r="Q198" s="87"/>
      <c r="R198" s="87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</row>
    <row r="199" spans="1:129" s="37" customFormat="1" ht="51.75" customHeight="1">
      <c r="A199" s="140"/>
      <c r="B199" s="140" t="s">
        <v>78</v>
      </c>
      <c r="C199" s="141" t="s">
        <v>79</v>
      </c>
      <c r="D199" s="141" t="s">
        <v>3062</v>
      </c>
      <c r="E199" s="142" t="s">
        <v>2663</v>
      </c>
      <c r="F199" s="92"/>
      <c r="G199" s="92"/>
      <c r="H199" s="92">
        <v>5200</v>
      </c>
      <c r="I199" s="141" t="s">
        <v>3052</v>
      </c>
      <c r="J199" s="142" t="s">
        <v>3495</v>
      </c>
      <c r="K199" s="142" t="s">
        <v>1353</v>
      </c>
      <c r="L199" s="142" t="s">
        <v>4162</v>
      </c>
      <c r="M199" s="142"/>
      <c r="N199" s="142"/>
      <c r="O199" s="110"/>
      <c r="P199" s="118"/>
      <c r="Q199" s="87"/>
      <c r="R199" s="87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</row>
    <row r="200" spans="1:129" s="37" customFormat="1" ht="53.25" customHeight="1">
      <c r="A200" s="140"/>
      <c r="B200" s="140" t="s">
        <v>80</v>
      </c>
      <c r="C200" s="143" t="s">
        <v>168</v>
      </c>
      <c r="D200" s="141" t="s">
        <v>81</v>
      </c>
      <c r="E200" s="144" t="s">
        <v>82</v>
      </c>
      <c r="F200" s="92">
        <v>0</v>
      </c>
      <c r="G200" s="92">
        <v>0</v>
      </c>
      <c r="H200" s="92">
        <v>6261</v>
      </c>
      <c r="I200" s="141" t="s">
        <v>3054</v>
      </c>
      <c r="J200" s="141" t="s">
        <v>3496</v>
      </c>
      <c r="K200" s="152" t="s">
        <v>3454</v>
      </c>
      <c r="L200" s="145" t="s">
        <v>4161</v>
      </c>
      <c r="M200" s="142"/>
      <c r="N200" s="142"/>
      <c r="O200" s="110"/>
      <c r="P200" s="118"/>
      <c r="Q200" s="87"/>
      <c r="R200" s="87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</row>
    <row r="201" spans="1:129" s="37" customFormat="1" ht="48.75" customHeight="1">
      <c r="A201" s="140"/>
      <c r="B201" s="140" t="s">
        <v>83</v>
      </c>
      <c r="C201" s="146" t="s">
        <v>141</v>
      </c>
      <c r="D201" s="141" t="s">
        <v>2392</v>
      </c>
      <c r="E201" s="207" t="s">
        <v>2393</v>
      </c>
      <c r="F201" s="92">
        <v>0</v>
      </c>
      <c r="G201" s="92">
        <v>0</v>
      </c>
      <c r="H201" s="92">
        <v>5336</v>
      </c>
      <c r="I201" s="141" t="s">
        <v>3054</v>
      </c>
      <c r="J201" s="141" t="s">
        <v>3497</v>
      </c>
      <c r="K201" s="223" t="s">
        <v>886</v>
      </c>
      <c r="L201" s="143" t="s">
        <v>4160</v>
      </c>
      <c r="M201" s="142"/>
      <c r="N201" s="142"/>
      <c r="O201" s="292"/>
      <c r="P201" s="124"/>
      <c r="Q201" s="59"/>
      <c r="R201" s="59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</row>
    <row r="202" spans="1:129" s="37" customFormat="1" ht="45" customHeight="1">
      <c r="A202" s="140"/>
      <c r="B202" s="140" t="s">
        <v>2394</v>
      </c>
      <c r="C202" s="148" t="s">
        <v>142</v>
      </c>
      <c r="D202" s="141" t="s">
        <v>2392</v>
      </c>
      <c r="E202" s="208" t="s">
        <v>2395</v>
      </c>
      <c r="F202" s="92"/>
      <c r="G202" s="92"/>
      <c r="H202" s="92">
        <v>2670</v>
      </c>
      <c r="I202" s="141" t="s">
        <v>3052</v>
      </c>
      <c r="J202" s="141" t="s">
        <v>3498</v>
      </c>
      <c r="K202" s="152" t="s">
        <v>887</v>
      </c>
      <c r="L202" s="143" t="s">
        <v>4159</v>
      </c>
      <c r="M202" s="141"/>
      <c r="N202" s="142"/>
      <c r="O202" s="110"/>
      <c r="P202" s="118"/>
      <c r="Q202" s="87"/>
      <c r="R202" s="87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</row>
    <row r="203" spans="1:129" s="37" customFormat="1" ht="54.75" customHeight="1">
      <c r="A203" s="140"/>
      <c r="B203" s="140" t="s">
        <v>2396</v>
      </c>
      <c r="C203" s="146" t="s">
        <v>143</v>
      </c>
      <c r="D203" s="141" t="s">
        <v>81</v>
      </c>
      <c r="E203" s="207" t="s">
        <v>2397</v>
      </c>
      <c r="F203" s="92"/>
      <c r="G203" s="92"/>
      <c r="H203" s="92">
        <v>1482</v>
      </c>
      <c r="I203" s="141" t="s">
        <v>3052</v>
      </c>
      <c r="J203" s="141" t="s">
        <v>4108</v>
      </c>
      <c r="K203" s="223" t="s">
        <v>3455</v>
      </c>
      <c r="L203" s="143" t="s">
        <v>4173</v>
      </c>
      <c r="M203" s="147"/>
      <c r="N203" s="142"/>
      <c r="O203" s="110"/>
      <c r="P203" s="118"/>
      <c r="Q203" s="87"/>
      <c r="R203" s="87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</row>
    <row r="204" spans="1:129" s="37" customFormat="1" ht="50.25" customHeight="1">
      <c r="A204" s="140"/>
      <c r="B204" s="140" t="s">
        <v>2398</v>
      </c>
      <c r="C204" s="146" t="s">
        <v>144</v>
      </c>
      <c r="D204" s="141" t="s">
        <v>5028</v>
      </c>
      <c r="E204" s="207" t="s">
        <v>5219</v>
      </c>
      <c r="F204" s="92">
        <v>200</v>
      </c>
      <c r="G204" s="92"/>
      <c r="H204" s="92">
        <v>3050</v>
      </c>
      <c r="I204" s="141" t="s">
        <v>3052</v>
      </c>
      <c r="J204" s="141" t="s">
        <v>4109</v>
      </c>
      <c r="K204" s="223" t="s">
        <v>4157</v>
      </c>
      <c r="L204" s="143" t="s">
        <v>4158</v>
      </c>
      <c r="M204" s="149"/>
      <c r="N204" s="142"/>
      <c r="O204" s="110"/>
      <c r="P204" s="118"/>
      <c r="Q204" s="87"/>
      <c r="R204" s="87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</row>
    <row r="205" spans="1:129" s="37" customFormat="1" ht="54.75" customHeight="1">
      <c r="A205" s="140"/>
      <c r="B205" s="140" t="s">
        <v>5029</v>
      </c>
      <c r="C205" s="143" t="s">
        <v>145</v>
      </c>
      <c r="D205" s="141" t="s">
        <v>5030</v>
      </c>
      <c r="E205" s="208" t="s">
        <v>5031</v>
      </c>
      <c r="F205" s="92"/>
      <c r="G205" s="92"/>
      <c r="H205" s="92">
        <v>6875</v>
      </c>
      <c r="I205" s="141" t="s">
        <v>3052</v>
      </c>
      <c r="J205" s="141" t="s">
        <v>4110</v>
      </c>
      <c r="K205" s="152" t="s">
        <v>4155</v>
      </c>
      <c r="L205" s="143" t="s">
        <v>4156</v>
      </c>
      <c r="M205" s="149"/>
      <c r="N205" s="141"/>
      <c r="O205" s="110"/>
      <c r="P205" s="118"/>
      <c r="Q205" s="87"/>
      <c r="R205" s="87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</row>
    <row r="206" spans="1:129" s="37" customFormat="1" ht="56.25" customHeight="1">
      <c r="A206" s="140"/>
      <c r="B206" s="140" t="s">
        <v>5032</v>
      </c>
      <c r="C206" s="150" t="s">
        <v>146</v>
      </c>
      <c r="D206" s="141" t="s">
        <v>5030</v>
      </c>
      <c r="E206" s="209" t="s">
        <v>2395</v>
      </c>
      <c r="F206" s="92"/>
      <c r="G206" s="92"/>
      <c r="H206" s="92">
        <v>2670</v>
      </c>
      <c r="I206" s="141" t="s">
        <v>3052</v>
      </c>
      <c r="J206" s="141" t="s">
        <v>4111</v>
      </c>
      <c r="K206" s="224" t="s">
        <v>4153</v>
      </c>
      <c r="L206" s="143" t="s">
        <v>4154</v>
      </c>
      <c r="M206" s="149"/>
      <c r="N206" s="147"/>
      <c r="O206" s="110"/>
      <c r="P206" s="118"/>
      <c r="Q206" s="87"/>
      <c r="R206" s="87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</row>
    <row r="207" spans="1:129" s="37" customFormat="1" ht="49.5" customHeight="1">
      <c r="A207" s="140"/>
      <c r="B207" s="140" t="s">
        <v>5033</v>
      </c>
      <c r="C207" s="151" t="s">
        <v>147</v>
      </c>
      <c r="D207" s="141" t="s">
        <v>5028</v>
      </c>
      <c r="E207" s="208" t="s">
        <v>5034</v>
      </c>
      <c r="F207" s="92"/>
      <c r="G207" s="92"/>
      <c r="H207" s="92">
        <v>5119</v>
      </c>
      <c r="I207" s="141" t="s">
        <v>3052</v>
      </c>
      <c r="J207" s="141" t="s">
        <v>4112</v>
      </c>
      <c r="K207" s="225" t="s">
        <v>4151</v>
      </c>
      <c r="L207" s="151" t="s">
        <v>4152</v>
      </c>
      <c r="M207" s="149"/>
      <c r="N207" s="149"/>
      <c r="O207" s="110"/>
      <c r="P207" s="118"/>
      <c r="Q207" s="87"/>
      <c r="R207" s="87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</row>
    <row r="208" spans="1:129" s="37" customFormat="1" ht="33.75">
      <c r="A208" s="140"/>
      <c r="B208" s="140" t="s">
        <v>5035</v>
      </c>
      <c r="C208" s="143" t="s">
        <v>148</v>
      </c>
      <c r="D208" s="141" t="s">
        <v>5030</v>
      </c>
      <c r="E208" s="144" t="s">
        <v>5036</v>
      </c>
      <c r="F208" s="92">
        <v>255211</v>
      </c>
      <c r="G208" s="92"/>
      <c r="H208" s="92">
        <v>199405</v>
      </c>
      <c r="I208" s="141" t="s">
        <v>3052</v>
      </c>
      <c r="J208" s="141" t="s">
        <v>4113</v>
      </c>
      <c r="K208" s="143" t="s">
        <v>4150</v>
      </c>
      <c r="L208" s="143" t="s">
        <v>4149</v>
      </c>
      <c r="M208" s="149"/>
      <c r="N208" s="149"/>
      <c r="O208" s="110"/>
      <c r="P208" s="118"/>
      <c r="Q208" s="87"/>
      <c r="R208" s="87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</row>
    <row r="209" spans="1:129" s="37" customFormat="1" ht="46.5" customHeight="1">
      <c r="A209" s="140"/>
      <c r="B209" s="140" t="s">
        <v>5037</v>
      </c>
      <c r="C209" s="152" t="s">
        <v>149</v>
      </c>
      <c r="D209" s="153" t="s">
        <v>5038</v>
      </c>
      <c r="E209" s="208" t="s">
        <v>5039</v>
      </c>
      <c r="F209" s="92">
        <v>200</v>
      </c>
      <c r="G209" s="92"/>
      <c r="H209" s="92">
        <v>4000</v>
      </c>
      <c r="I209" s="141" t="s">
        <v>3052</v>
      </c>
      <c r="J209" s="141" t="s">
        <v>4114</v>
      </c>
      <c r="K209" s="143" t="s">
        <v>4148</v>
      </c>
      <c r="L209" s="143" t="s">
        <v>4147</v>
      </c>
      <c r="M209" s="149"/>
      <c r="N209" s="149"/>
      <c r="O209" s="110"/>
      <c r="P209" s="118"/>
      <c r="Q209" s="87"/>
      <c r="R209" s="87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</row>
    <row r="210" spans="1:129" s="37" customFormat="1" ht="40.5" customHeight="1">
      <c r="A210" s="140"/>
      <c r="B210" s="140" t="s">
        <v>5040</v>
      </c>
      <c r="C210" s="152" t="s">
        <v>150</v>
      </c>
      <c r="D210" s="153" t="s">
        <v>5038</v>
      </c>
      <c r="E210" s="208" t="s">
        <v>5041</v>
      </c>
      <c r="F210" s="243"/>
      <c r="G210" s="243"/>
      <c r="H210" s="66">
        <v>2945</v>
      </c>
      <c r="I210" s="141" t="s">
        <v>3052</v>
      </c>
      <c r="J210" s="141" t="s">
        <v>4115</v>
      </c>
      <c r="K210" s="143" t="s">
        <v>1352</v>
      </c>
      <c r="L210" s="143" t="s">
        <v>4146</v>
      </c>
      <c r="M210" s="149"/>
      <c r="N210" s="149"/>
      <c r="O210" s="110"/>
      <c r="P210" s="118"/>
      <c r="Q210" s="87"/>
      <c r="R210" s="87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</row>
    <row r="211" spans="1:129" s="37" customFormat="1" ht="46.5" customHeight="1">
      <c r="A211" s="140"/>
      <c r="B211" s="140" t="s">
        <v>5042</v>
      </c>
      <c r="C211" s="143" t="s">
        <v>151</v>
      </c>
      <c r="D211" s="172" t="s">
        <v>4311</v>
      </c>
      <c r="E211" s="144" t="s">
        <v>4312</v>
      </c>
      <c r="F211" s="244">
        <v>5200</v>
      </c>
      <c r="G211" s="244"/>
      <c r="H211" s="92">
        <v>274943</v>
      </c>
      <c r="I211" s="141" t="s">
        <v>3052</v>
      </c>
      <c r="J211" s="141" t="s">
        <v>4116</v>
      </c>
      <c r="K211" s="143" t="s">
        <v>568</v>
      </c>
      <c r="L211" s="143" t="s">
        <v>4145</v>
      </c>
      <c r="M211" s="149"/>
      <c r="N211" s="149"/>
      <c r="O211" s="110"/>
      <c r="P211" s="118"/>
      <c r="Q211" s="87"/>
      <c r="R211" s="87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</row>
    <row r="212" spans="1:129" s="37" customFormat="1" ht="54" customHeight="1">
      <c r="A212" s="140"/>
      <c r="B212" s="140" t="s">
        <v>4313</v>
      </c>
      <c r="C212" s="150" t="s">
        <v>4314</v>
      </c>
      <c r="D212" s="172" t="s">
        <v>4315</v>
      </c>
      <c r="E212" s="210" t="s">
        <v>4396</v>
      </c>
      <c r="F212" s="244"/>
      <c r="G212" s="244"/>
      <c r="H212" s="92">
        <v>1140</v>
      </c>
      <c r="I212" s="141" t="s">
        <v>3052</v>
      </c>
      <c r="J212" s="141" t="s">
        <v>4117</v>
      </c>
      <c r="K212" s="150" t="s">
        <v>3456</v>
      </c>
      <c r="L212" s="143" t="s">
        <v>4921</v>
      </c>
      <c r="M212" s="149"/>
      <c r="N212" s="149"/>
      <c r="O212" s="110"/>
      <c r="P212" s="118"/>
      <c r="Q212" s="87"/>
      <c r="R212" s="87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</row>
    <row r="213" spans="1:129" s="37" customFormat="1" ht="49.5" customHeight="1">
      <c r="A213" s="140"/>
      <c r="B213" s="140" t="s">
        <v>4316</v>
      </c>
      <c r="C213" s="141" t="s">
        <v>4317</v>
      </c>
      <c r="D213" s="141" t="s">
        <v>4318</v>
      </c>
      <c r="E213" s="141" t="s">
        <v>4319</v>
      </c>
      <c r="F213" s="92"/>
      <c r="G213" s="92"/>
      <c r="H213" s="92">
        <v>500</v>
      </c>
      <c r="I213" s="141" t="s">
        <v>3054</v>
      </c>
      <c r="J213" s="141" t="s">
        <v>4118</v>
      </c>
      <c r="K213" s="141" t="s">
        <v>1351</v>
      </c>
      <c r="L213" s="141" t="s">
        <v>4144</v>
      </c>
      <c r="M213" s="149"/>
      <c r="N213" s="149"/>
      <c r="O213" s="110"/>
      <c r="P213" s="118"/>
      <c r="Q213" s="87"/>
      <c r="R213" s="87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</row>
    <row r="214" spans="1:129" s="37" customFormat="1" ht="53.25" customHeight="1">
      <c r="A214" s="140"/>
      <c r="B214" s="140" t="s">
        <v>4320</v>
      </c>
      <c r="C214" s="141" t="s">
        <v>152</v>
      </c>
      <c r="D214" s="141" t="s">
        <v>3082</v>
      </c>
      <c r="E214" s="141" t="s">
        <v>4321</v>
      </c>
      <c r="F214" s="92">
        <v>200</v>
      </c>
      <c r="G214" s="92">
        <v>0</v>
      </c>
      <c r="H214" s="92">
        <v>4121</v>
      </c>
      <c r="I214" s="141" t="s">
        <v>3052</v>
      </c>
      <c r="J214" s="141" t="s">
        <v>4119</v>
      </c>
      <c r="K214" s="141" t="s">
        <v>1350</v>
      </c>
      <c r="L214" s="141" t="s">
        <v>4143</v>
      </c>
      <c r="M214" s="149"/>
      <c r="N214" s="149"/>
      <c r="O214" s="110"/>
      <c r="P214" s="118"/>
      <c r="Q214" s="87"/>
      <c r="R214" s="87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</row>
    <row r="215" spans="1:129" s="37" customFormat="1" ht="43.5" customHeight="1">
      <c r="A215" s="140"/>
      <c r="B215" s="140" t="s">
        <v>4322</v>
      </c>
      <c r="C215" s="141" t="s">
        <v>153</v>
      </c>
      <c r="D215" s="141" t="s">
        <v>4323</v>
      </c>
      <c r="E215" s="141" t="s">
        <v>4324</v>
      </c>
      <c r="F215" s="92">
        <v>50</v>
      </c>
      <c r="G215" s="92">
        <v>0</v>
      </c>
      <c r="H215" s="92">
        <v>26040</v>
      </c>
      <c r="I215" s="141" t="s">
        <v>3054</v>
      </c>
      <c r="J215" s="141" t="s">
        <v>4325</v>
      </c>
      <c r="K215" s="141" t="s">
        <v>1349</v>
      </c>
      <c r="L215" s="141" t="s">
        <v>4922</v>
      </c>
      <c r="M215" s="149"/>
      <c r="N215" s="149"/>
      <c r="O215" s="110"/>
      <c r="P215" s="118"/>
      <c r="Q215" s="87"/>
      <c r="R215" s="87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</row>
    <row r="216" spans="1:129" s="37" customFormat="1" ht="52.5" customHeight="1">
      <c r="A216" s="140"/>
      <c r="B216" s="140" t="s">
        <v>4326</v>
      </c>
      <c r="C216" s="141" t="s">
        <v>154</v>
      </c>
      <c r="D216" s="141" t="s">
        <v>4327</v>
      </c>
      <c r="E216" s="141" t="s">
        <v>4328</v>
      </c>
      <c r="F216" s="92"/>
      <c r="G216" s="92"/>
      <c r="H216" s="92">
        <v>1614</v>
      </c>
      <c r="I216" s="141" t="s">
        <v>3052</v>
      </c>
      <c r="J216" s="141" t="s">
        <v>4120</v>
      </c>
      <c r="K216" s="141" t="s">
        <v>1348</v>
      </c>
      <c r="L216" s="141" t="s">
        <v>4923</v>
      </c>
      <c r="M216" s="149"/>
      <c r="N216" s="149"/>
      <c r="O216" s="110"/>
      <c r="P216" s="118"/>
      <c r="Q216" s="87"/>
      <c r="R216" s="87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</row>
    <row r="217" spans="1:129" s="37" customFormat="1" ht="60.75" customHeight="1">
      <c r="A217" s="140"/>
      <c r="B217" s="140" t="s">
        <v>4329</v>
      </c>
      <c r="C217" s="141" t="s">
        <v>155</v>
      </c>
      <c r="D217" s="141" t="s">
        <v>3084</v>
      </c>
      <c r="E217" s="141" t="s">
        <v>4330</v>
      </c>
      <c r="F217" s="92">
        <v>200</v>
      </c>
      <c r="G217" s="92"/>
      <c r="H217" s="92">
        <v>5000</v>
      </c>
      <c r="I217" s="141" t="s">
        <v>3054</v>
      </c>
      <c r="J217" s="141" t="s">
        <v>4121</v>
      </c>
      <c r="K217" s="141" t="s">
        <v>888</v>
      </c>
      <c r="L217" s="141" t="s">
        <v>889</v>
      </c>
      <c r="M217" s="149"/>
      <c r="N217" s="149"/>
      <c r="O217" s="110"/>
      <c r="P217" s="118"/>
      <c r="Q217" s="87"/>
      <c r="R217" s="87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</row>
    <row r="218" spans="1:129" s="37" customFormat="1" ht="41.25" customHeight="1">
      <c r="A218" s="140"/>
      <c r="B218" s="140" t="s">
        <v>4331</v>
      </c>
      <c r="C218" s="141" t="s">
        <v>4332</v>
      </c>
      <c r="D218" s="141" t="s">
        <v>4327</v>
      </c>
      <c r="E218" s="141" t="s">
        <v>4333</v>
      </c>
      <c r="F218" s="92">
        <v>638</v>
      </c>
      <c r="G218" s="92"/>
      <c r="H218" s="92">
        <v>2638</v>
      </c>
      <c r="I218" s="141" t="s">
        <v>3054</v>
      </c>
      <c r="J218" s="141" t="s">
        <v>4122</v>
      </c>
      <c r="K218" s="141" t="s">
        <v>1347</v>
      </c>
      <c r="L218" s="141" t="s">
        <v>4142</v>
      </c>
      <c r="M218" s="149"/>
      <c r="N218" s="149"/>
      <c r="O218" s="110"/>
      <c r="P218" s="118"/>
      <c r="Q218" s="87"/>
      <c r="R218" s="87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</row>
    <row r="219" spans="1:129" s="37" customFormat="1" ht="38.25" customHeight="1">
      <c r="A219" s="140"/>
      <c r="B219" s="140" t="s">
        <v>5715</v>
      </c>
      <c r="C219" s="141" t="s">
        <v>156</v>
      </c>
      <c r="D219" s="141" t="s">
        <v>3390</v>
      </c>
      <c r="E219" s="141" t="s">
        <v>3391</v>
      </c>
      <c r="F219" s="92">
        <v>200</v>
      </c>
      <c r="G219" s="92"/>
      <c r="H219" s="92">
        <v>3057</v>
      </c>
      <c r="I219" s="141" t="s">
        <v>3054</v>
      </c>
      <c r="J219" s="141" t="s">
        <v>4123</v>
      </c>
      <c r="K219" s="141" t="s">
        <v>1346</v>
      </c>
      <c r="L219" s="141" t="s">
        <v>4140</v>
      </c>
      <c r="M219" s="149"/>
      <c r="N219" s="149"/>
      <c r="O219" s="110"/>
      <c r="P219" s="118"/>
      <c r="Q219" s="87"/>
      <c r="R219" s="87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</row>
    <row r="220" spans="1:129" s="37" customFormat="1" ht="48" customHeight="1">
      <c r="A220" s="140"/>
      <c r="B220" s="140" t="s">
        <v>3392</v>
      </c>
      <c r="C220" s="141" t="s">
        <v>2944</v>
      </c>
      <c r="D220" s="141" t="s">
        <v>3393</v>
      </c>
      <c r="E220" s="141" t="s">
        <v>3394</v>
      </c>
      <c r="F220" s="92"/>
      <c r="G220" s="92"/>
      <c r="H220" s="92">
        <v>8969</v>
      </c>
      <c r="I220" s="141" t="s">
        <v>3054</v>
      </c>
      <c r="J220" s="142" t="s">
        <v>4124</v>
      </c>
      <c r="K220" s="141" t="s">
        <v>569</v>
      </c>
      <c r="L220" s="141" t="s">
        <v>4139</v>
      </c>
      <c r="M220" s="149"/>
      <c r="N220" s="149"/>
      <c r="O220" s="110"/>
      <c r="P220" s="118"/>
      <c r="Q220" s="87"/>
      <c r="R220" s="87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</row>
    <row r="221" spans="1:129" s="37" customFormat="1" ht="50.25" customHeight="1">
      <c r="A221" s="140"/>
      <c r="B221" s="140" t="s">
        <v>3395</v>
      </c>
      <c r="C221" s="141" t="s">
        <v>157</v>
      </c>
      <c r="D221" s="141" t="s">
        <v>4323</v>
      </c>
      <c r="E221" s="141" t="s">
        <v>3396</v>
      </c>
      <c r="F221" s="92">
        <v>50</v>
      </c>
      <c r="G221" s="92"/>
      <c r="H221" s="92">
        <v>66000</v>
      </c>
      <c r="I221" s="141" t="s">
        <v>3052</v>
      </c>
      <c r="J221" s="142" t="s">
        <v>4125</v>
      </c>
      <c r="K221" s="141" t="s">
        <v>570</v>
      </c>
      <c r="L221" s="141" t="s">
        <v>4138</v>
      </c>
      <c r="M221" s="149"/>
      <c r="N221" s="149"/>
      <c r="O221" s="110"/>
      <c r="P221" s="118"/>
      <c r="Q221" s="87"/>
      <c r="R221" s="87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</row>
    <row r="222" spans="1:129" s="37" customFormat="1" ht="49.5" customHeight="1">
      <c r="A222" s="140"/>
      <c r="B222" s="140" t="s">
        <v>3397</v>
      </c>
      <c r="C222" s="141" t="s">
        <v>158</v>
      </c>
      <c r="D222" s="141" t="s">
        <v>3398</v>
      </c>
      <c r="E222" s="141" t="s">
        <v>3399</v>
      </c>
      <c r="F222" s="92">
        <v>200</v>
      </c>
      <c r="G222" s="92"/>
      <c r="H222" s="92">
        <v>15000</v>
      </c>
      <c r="I222" s="141" t="s">
        <v>3054</v>
      </c>
      <c r="J222" s="142" t="s">
        <v>4126</v>
      </c>
      <c r="K222" s="141" t="s">
        <v>571</v>
      </c>
      <c r="L222" s="141" t="s">
        <v>4137</v>
      </c>
      <c r="M222" s="149"/>
      <c r="N222" s="149"/>
      <c r="O222" s="110"/>
      <c r="P222" s="118"/>
      <c r="Q222" s="87"/>
      <c r="R222" s="87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</row>
    <row r="223" spans="1:129" s="37" customFormat="1" ht="54.75" customHeight="1">
      <c r="A223" s="140"/>
      <c r="B223" s="140" t="s">
        <v>3400</v>
      </c>
      <c r="C223" s="141" t="s">
        <v>159</v>
      </c>
      <c r="D223" s="141" t="s">
        <v>3393</v>
      </c>
      <c r="E223" s="141" t="s">
        <v>3401</v>
      </c>
      <c r="F223" s="92"/>
      <c r="G223" s="92"/>
      <c r="H223" s="92">
        <v>1600</v>
      </c>
      <c r="I223" s="141" t="s">
        <v>3052</v>
      </c>
      <c r="J223" s="142" t="s">
        <v>4127</v>
      </c>
      <c r="K223" s="141" t="s">
        <v>1339</v>
      </c>
      <c r="L223" s="141" t="s">
        <v>4141</v>
      </c>
      <c r="M223" s="149"/>
      <c r="N223" s="149"/>
      <c r="O223" s="110"/>
      <c r="P223" s="118"/>
      <c r="Q223" s="87"/>
      <c r="R223" s="87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</row>
    <row r="224" spans="1:129" s="37" customFormat="1" ht="48.75" customHeight="1">
      <c r="A224" s="140"/>
      <c r="B224" s="140" t="s">
        <v>3402</v>
      </c>
      <c r="C224" s="141" t="s">
        <v>4242</v>
      </c>
      <c r="D224" s="141" t="s">
        <v>3403</v>
      </c>
      <c r="E224" s="141" t="s">
        <v>3404</v>
      </c>
      <c r="F224" s="92"/>
      <c r="G224" s="92"/>
      <c r="H224" s="92">
        <v>6800</v>
      </c>
      <c r="I224" s="141" t="s">
        <v>3054</v>
      </c>
      <c r="J224" s="142" t="s">
        <v>4128</v>
      </c>
      <c r="K224" s="141" t="s">
        <v>1340</v>
      </c>
      <c r="L224" s="141" t="s">
        <v>4924</v>
      </c>
      <c r="M224" s="149"/>
      <c r="N224" s="149"/>
      <c r="O224" s="110"/>
      <c r="P224" s="118"/>
      <c r="Q224" s="87"/>
      <c r="R224" s="87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</row>
    <row r="225" spans="1:129" s="37" customFormat="1" ht="54" customHeight="1">
      <c r="A225" s="140"/>
      <c r="B225" s="140" t="s">
        <v>3405</v>
      </c>
      <c r="C225" s="141" t="s">
        <v>4243</v>
      </c>
      <c r="D225" s="141" t="s">
        <v>3390</v>
      </c>
      <c r="E225" s="141" t="s">
        <v>3404</v>
      </c>
      <c r="F225" s="92"/>
      <c r="G225" s="92"/>
      <c r="H225" s="92">
        <v>6800</v>
      </c>
      <c r="I225" s="141" t="s">
        <v>3052</v>
      </c>
      <c r="J225" s="141" t="s">
        <v>4129</v>
      </c>
      <c r="K225" s="141" t="s">
        <v>4925</v>
      </c>
      <c r="L225" s="141" t="s">
        <v>3518</v>
      </c>
      <c r="M225" s="149"/>
      <c r="N225" s="149"/>
      <c r="O225" s="110"/>
      <c r="P225" s="118"/>
      <c r="Q225" s="87"/>
      <c r="R225" s="87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</row>
    <row r="226" spans="1:129" s="37" customFormat="1" ht="39.75" customHeight="1">
      <c r="A226" s="140"/>
      <c r="B226" s="140" t="s">
        <v>3406</v>
      </c>
      <c r="C226" s="154" t="s">
        <v>4244</v>
      </c>
      <c r="D226" s="141" t="s">
        <v>3407</v>
      </c>
      <c r="E226" s="141" t="s">
        <v>3408</v>
      </c>
      <c r="F226" s="243"/>
      <c r="G226" s="243"/>
      <c r="H226" s="66">
        <v>1253</v>
      </c>
      <c r="I226" s="141" t="s">
        <v>3052</v>
      </c>
      <c r="J226" s="155" t="s">
        <v>4130</v>
      </c>
      <c r="K226" s="141" t="s">
        <v>1341</v>
      </c>
      <c r="L226" s="141" t="s">
        <v>4135</v>
      </c>
      <c r="M226" s="149"/>
      <c r="N226" s="149"/>
      <c r="O226" s="110"/>
      <c r="P226" s="118"/>
      <c r="Q226" s="87"/>
      <c r="R226" s="87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</row>
    <row r="227" spans="1:129" s="37" customFormat="1" ht="54" customHeight="1">
      <c r="A227" s="140"/>
      <c r="B227" s="140" t="s">
        <v>3409</v>
      </c>
      <c r="C227" s="154" t="s">
        <v>268</v>
      </c>
      <c r="D227" s="141" t="s">
        <v>4323</v>
      </c>
      <c r="E227" s="141" t="s">
        <v>269</v>
      </c>
      <c r="F227" s="243"/>
      <c r="G227" s="243"/>
      <c r="H227" s="66">
        <v>4489</v>
      </c>
      <c r="I227" s="141" t="s">
        <v>3052</v>
      </c>
      <c r="J227" s="155" t="s">
        <v>3415</v>
      </c>
      <c r="K227" s="141" t="s">
        <v>3080</v>
      </c>
      <c r="L227" s="141" t="s">
        <v>4136</v>
      </c>
      <c r="M227" s="149"/>
      <c r="N227" s="149"/>
      <c r="O227" s="110"/>
      <c r="P227" s="118"/>
      <c r="Q227" s="87"/>
      <c r="R227" s="87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</row>
    <row r="228" spans="1:129" s="37" customFormat="1" ht="51.75" customHeight="1">
      <c r="A228" s="140"/>
      <c r="B228" s="140" t="s">
        <v>3410</v>
      </c>
      <c r="C228" s="141" t="s">
        <v>3081</v>
      </c>
      <c r="D228" s="141" t="s">
        <v>3082</v>
      </c>
      <c r="E228" s="141" t="s">
        <v>3083</v>
      </c>
      <c r="F228" s="92"/>
      <c r="G228" s="92"/>
      <c r="H228" s="92">
        <v>980</v>
      </c>
      <c r="I228" s="141" t="s">
        <v>3054</v>
      </c>
      <c r="J228" s="142" t="s">
        <v>4131</v>
      </c>
      <c r="K228" s="141" t="s">
        <v>1342</v>
      </c>
      <c r="L228" s="141" t="s">
        <v>5614</v>
      </c>
      <c r="M228" s="149"/>
      <c r="N228" s="149"/>
      <c r="O228" s="110"/>
      <c r="P228" s="118"/>
      <c r="Q228" s="87"/>
      <c r="R228" s="87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</row>
    <row r="229" spans="1:129" s="37" customFormat="1" ht="37.5" customHeight="1">
      <c r="A229" s="140"/>
      <c r="B229" s="140" t="s">
        <v>3411</v>
      </c>
      <c r="C229" s="154" t="s">
        <v>3412</v>
      </c>
      <c r="D229" s="141" t="s">
        <v>3084</v>
      </c>
      <c r="E229" s="141" t="s">
        <v>3085</v>
      </c>
      <c r="F229" s="243"/>
      <c r="G229" s="243"/>
      <c r="H229" s="66">
        <v>1000</v>
      </c>
      <c r="I229" s="141" t="s">
        <v>3052</v>
      </c>
      <c r="J229" s="155" t="s">
        <v>4132</v>
      </c>
      <c r="K229" s="141" t="s">
        <v>1343</v>
      </c>
      <c r="L229" s="141" t="s">
        <v>3519</v>
      </c>
      <c r="M229" s="149"/>
      <c r="N229" s="149"/>
      <c r="O229" s="110"/>
      <c r="P229" s="118"/>
      <c r="Q229" s="87"/>
      <c r="R229" s="87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</row>
    <row r="230" spans="1:129" s="37" customFormat="1" ht="51" customHeight="1">
      <c r="A230" s="140"/>
      <c r="B230" s="140" t="s">
        <v>3413</v>
      </c>
      <c r="C230" s="154" t="s">
        <v>3086</v>
      </c>
      <c r="D230" s="141" t="s">
        <v>3087</v>
      </c>
      <c r="E230" s="141" t="s">
        <v>3088</v>
      </c>
      <c r="F230" s="243"/>
      <c r="G230" s="243"/>
      <c r="H230" s="66">
        <v>4800</v>
      </c>
      <c r="I230" s="141" t="s">
        <v>3052</v>
      </c>
      <c r="J230" s="155" t="s">
        <v>4133</v>
      </c>
      <c r="K230" s="141" t="s">
        <v>1344</v>
      </c>
      <c r="L230" s="141" t="s">
        <v>5613</v>
      </c>
      <c r="M230" s="149"/>
      <c r="N230" s="149"/>
      <c r="O230" s="110"/>
      <c r="P230" s="118"/>
      <c r="Q230" s="87"/>
      <c r="R230" s="87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</row>
    <row r="231" spans="1:129" s="37" customFormat="1" ht="39.75" customHeight="1">
      <c r="A231" s="140"/>
      <c r="B231" s="140" t="s">
        <v>3414</v>
      </c>
      <c r="C231" s="154" t="s">
        <v>3089</v>
      </c>
      <c r="D231" s="141" t="s">
        <v>3090</v>
      </c>
      <c r="E231" s="141" t="s">
        <v>3091</v>
      </c>
      <c r="F231" s="243"/>
      <c r="G231" s="243"/>
      <c r="H231" s="66">
        <v>133902</v>
      </c>
      <c r="I231" s="141" t="s">
        <v>3054</v>
      </c>
      <c r="J231" s="155" t="s">
        <v>4134</v>
      </c>
      <c r="K231" s="141" t="s">
        <v>1345</v>
      </c>
      <c r="L231" s="141" t="s">
        <v>4172</v>
      </c>
      <c r="M231" s="149"/>
      <c r="N231" s="149"/>
      <c r="O231" s="110"/>
      <c r="P231" s="118"/>
      <c r="Q231" s="87"/>
      <c r="R231" s="87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</row>
    <row r="232" spans="1:129" s="37" customFormat="1" ht="42.75" customHeight="1">
      <c r="A232" s="7"/>
      <c r="B232" s="7"/>
      <c r="C232" s="11"/>
      <c r="D232" s="39"/>
      <c r="E232" s="7"/>
      <c r="F232" s="7"/>
      <c r="G232" s="7"/>
      <c r="H232" s="174"/>
      <c r="I232" s="7"/>
      <c r="J232" s="7"/>
      <c r="K232" s="7"/>
      <c r="L232" s="7"/>
      <c r="M232" s="149"/>
      <c r="N232" s="149"/>
      <c r="O232" s="110"/>
      <c r="P232" s="118"/>
      <c r="Q232" s="87"/>
      <c r="R232" s="87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</row>
    <row r="233" spans="1:129" s="37" customFormat="1" ht="36.75" customHeight="1">
      <c r="A233" s="81" t="s">
        <v>230</v>
      </c>
      <c r="B233" s="81" t="s">
        <v>231</v>
      </c>
      <c r="C233" s="81">
        <f>COUNTA(C234:C287)</f>
        <v>53</v>
      </c>
      <c r="D233" s="56"/>
      <c r="E233" s="81">
        <f>SUM(F233:H233)</f>
        <v>538075</v>
      </c>
      <c r="F233" s="81">
        <f>SUM(F234:F287)</f>
        <v>2400</v>
      </c>
      <c r="G233" s="81">
        <f>SUM(G234:G287)</f>
        <v>0</v>
      </c>
      <c r="H233" s="97">
        <f>SUM(H234:H287)</f>
        <v>535675</v>
      </c>
      <c r="I233" s="81"/>
      <c r="J233" s="81"/>
      <c r="K233" s="81"/>
      <c r="L233" s="81"/>
      <c r="M233" s="149"/>
      <c r="N233" s="149"/>
      <c r="O233" s="110"/>
      <c r="P233" s="118"/>
      <c r="Q233" s="87"/>
      <c r="R233" s="87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</row>
    <row r="234" spans="1:129" s="37" customFormat="1" ht="39.75" customHeight="1">
      <c r="A234" s="69"/>
      <c r="B234" s="160">
        <v>1</v>
      </c>
      <c r="C234" s="11" t="s">
        <v>4260</v>
      </c>
      <c r="D234" s="39" t="s">
        <v>4836</v>
      </c>
      <c r="E234" s="161" t="s">
        <v>4837</v>
      </c>
      <c r="F234" s="7">
        <v>1200</v>
      </c>
      <c r="G234" s="7">
        <v>0</v>
      </c>
      <c r="H234" s="174">
        <v>5333</v>
      </c>
      <c r="I234" s="7" t="s">
        <v>3052</v>
      </c>
      <c r="J234" s="162" t="s">
        <v>2664</v>
      </c>
      <c r="K234" s="163" t="s">
        <v>4838</v>
      </c>
      <c r="L234" s="163" t="s">
        <v>4261</v>
      </c>
      <c r="M234" s="7"/>
      <c r="N234" s="149"/>
      <c r="O234" s="110"/>
      <c r="P234" s="118"/>
      <c r="Q234" s="87"/>
      <c r="R234" s="87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</row>
    <row r="235" spans="1:129" s="37" customFormat="1" ht="67.5" customHeight="1">
      <c r="A235" s="69"/>
      <c r="B235" s="160">
        <v>2</v>
      </c>
      <c r="C235" s="155" t="s">
        <v>4262</v>
      </c>
      <c r="D235" s="164" t="s">
        <v>4839</v>
      </c>
      <c r="E235" s="161" t="s">
        <v>4840</v>
      </c>
      <c r="F235" s="7">
        <v>700</v>
      </c>
      <c r="G235" s="7">
        <v>0</v>
      </c>
      <c r="H235" s="174">
        <v>9125</v>
      </c>
      <c r="I235" s="7" t="s">
        <v>3052</v>
      </c>
      <c r="J235" s="162" t="s">
        <v>4841</v>
      </c>
      <c r="K235" s="163" t="s">
        <v>4842</v>
      </c>
      <c r="L235" s="155" t="s">
        <v>4263</v>
      </c>
      <c r="M235" s="97"/>
      <c r="N235" s="149"/>
      <c r="O235" s="110"/>
      <c r="P235" s="118"/>
      <c r="Q235" s="87"/>
      <c r="R235" s="87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</row>
    <row r="236" spans="1:129" s="37" customFormat="1" ht="60.75" customHeight="1">
      <c r="A236" s="69"/>
      <c r="B236" s="160">
        <v>3</v>
      </c>
      <c r="C236" s="73" t="s">
        <v>3092</v>
      </c>
      <c r="D236" s="164" t="s">
        <v>3093</v>
      </c>
      <c r="E236" s="161" t="s">
        <v>5127</v>
      </c>
      <c r="F236" s="7">
        <v>0</v>
      </c>
      <c r="G236" s="7">
        <v>0</v>
      </c>
      <c r="H236" s="174">
        <v>107045</v>
      </c>
      <c r="I236" s="7" t="s">
        <v>3052</v>
      </c>
      <c r="J236" s="162" t="s">
        <v>246</v>
      </c>
      <c r="K236" s="163" t="s">
        <v>3094</v>
      </c>
      <c r="L236" s="155" t="s">
        <v>5128</v>
      </c>
      <c r="M236" s="7"/>
      <c r="N236" s="149"/>
      <c r="O236" s="110"/>
      <c r="P236" s="118"/>
      <c r="Q236" s="87"/>
      <c r="R236" s="87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</row>
    <row r="237" spans="1:129" s="37" customFormat="1" ht="48">
      <c r="A237" s="69"/>
      <c r="B237" s="160">
        <v>4</v>
      </c>
      <c r="C237" s="200" t="s">
        <v>3095</v>
      </c>
      <c r="D237" s="164" t="s">
        <v>2945</v>
      </c>
      <c r="E237" s="161" t="s">
        <v>5129</v>
      </c>
      <c r="F237" s="7">
        <v>500</v>
      </c>
      <c r="G237" s="7">
        <v>0</v>
      </c>
      <c r="H237" s="174">
        <v>21250</v>
      </c>
      <c r="I237" s="7" t="s">
        <v>3052</v>
      </c>
      <c r="J237" s="162" t="s">
        <v>2946</v>
      </c>
      <c r="K237" s="163" t="s">
        <v>2947</v>
      </c>
      <c r="L237" s="277" t="s">
        <v>5130</v>
      </c>
      <c r="M237" s="7"/>
      <c r="N237" s="174"/>
      <c r="O237" s="110"/>
      <c r="P237" s="118"/>
      <c r="Q237" s="87"/>
      <c r="R237" s="87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</row>
    <row r="238" spans="1:16" s="276" customFormat="1" ht="28.5" customHeight="1">
      <c r="A238" s="69"/>
      <c r="B238" s="160">
        <v>5</v>
      </c>
      <c r="C238" s="200" t="s">
        <v>2948</v>
      </c>
      <c r="D238" s="164" t="s">
        <v>5131</v>
      </c>
      <c r="E238" s="161" t="s">
        <v>5132</v>
      </c>
      <c r="F238" s="7">
        <v>0</v>
      </c>
      <c r="G238" s="7">
        <v>0</v>
      </c>
      <c r="H238" s="174">
        <v>3764</v>
      </c>
      <c r="I238" s="7" t="s">
        <v>3052</v>
      </c>
      <c r="J238" s="162" t="s">
        <v>2949</v>
      </c>
      <c r="K238" s="163" t="s">
        <v>2950</v>
      </c>
      <c r="L238" s="155" t="s">
        <v>2951</v>
      </c>
      <c r="M238" s="7"/>
      <c r="N238" s="97"/>
      <c r="O238" s="112">
        <v>417705</v>
      </c>
      <c r="P238" s="120">
        <v>45</v>
      </c>
    </row>
    <row r="239" spans="1:129" s="37" customFormat="1" ht="42" customHeight="1">
      <c r="A239" s="71"/>
      <c r="B239" s="160">
        <v>6</v>
      </c>
      <c r="C239" s="200" t="s">
        <v>2952</v>
      </c>
      <c r="D239" s="164" t="s">
        <v>5131</v>
      </c>
      <c r="E239" s="161" t="s">
        <v>5133</v>
      </c>
      <c r="F239" s="174">
        <v>0</v>
      </c>
      <c r="G239" s="174">
        <v>0</v>
      </c>
      <c r="H239" s="174">
        <v>4600</v>
      </c>
      <c r="I239" s="174" t="s">
        <v>3052</v>
      </c>
      <c r="J239" s="162" t="s">
        <v>2953</v>
      </c>
      <c r="K239" s="163" t="s">
        <v>2954</v>
      </c>
      <c r="L239" s="155" t="s">
        <v>2955</v>
      </c>
      <c r="M239" s="7"/>
      <c r="N239" s="7"/>
      <c r="O239" s="111">
        <f>H233-O238</f>
        <v>117970</v>
      </c>
      <c r="P239" s="119">
        <f>P238-C233</f>
        <v>-8</v>
      </c>
      <c r="Q239" s="87"/>
      <c r="R239" s="87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</row>
    <row r="240" spans="1:129" s="37" customFormat="1" ht="51.75" customHeight="1">
      <c r="A240" s="69"/>
      <c r="B240" s="160">
        <v>7</v>
      </c>
      <c r="C240" s="7" t="s">
        <v>2956</v>
      </c>
      <c r="D240" s="7" t="s">
        <v>5134</v>
      </c>
      <c r="E240" s="7" t="s">
        <v>5135</v>
      </c>
      <c r="F240" s="7">
        <v>0</v>
      </c>
      <c r="G240" s="7">
        <v>0</v>
      </c>
      <c r="H240" s="174">
        <v>15742</v>
      </c>
      <c r="I240" s="7" t="s">
        <v>3052</v>
      </c>
      <c r="J240" s="162" t="s">
        <v>2957</v>
      </c>
      <c r="K240" s="163" t="s">
        <v>2958</v>
      </c>
      <c r="L240" s="155" t="s">
        <v>2959</v>
      </c>
      <c r="M240" s="7"/>
      <c r="N240" s="7"/>
      <c r="O240" s="111"/>
      <c r="P240" s="119"/>
      <c r="Q240" s="87"/>
      <c r="R240" s="87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</row>
    <row r="241" spans="1:129" s="37" customFormat="1" ht="39.75" customHeight="1">
      <c r="A241" s="69"/>
      <c r="B241" s="160">
        <v>8</v>
      </c>
      <c r="C241" s="7" t="s">
        <v>2960</v>
      </c>
      <c r="D241" s="7" t="s">
        <v>5134</v>
      </c>
      <c r="E241" s="7" t="s">
        <v>5136</v>
      </c>
      <c r="F241" s="7">
        <v>0</v>
      </c>
      <c r="G241" s="7">
        <v>0</v>
      </c>
      <c r="H241" s="174">
        <v>6350</v>
      </c>
      <c r="I241" s="7" t="s">
        <v>3052</v>
      </c>
      <c r="J241" s="162" t="s">
        <v>2961</v>
      </c>
      <c r="K241" s="163" t="s">
        <v>2962</v>
      </c>
      <c r="L241" s="7" t="s">
        <v>2963</v>
      </c>
      <c r="M241" s="174"/>
      <c r="N241" s="7"/>
      <c r="O241" s="111"/>
      <c r="P241" s="119"/>
      <c r="Q241" s="87"/>
      <c r="R241" s="87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</row>
    <row r="242" spans="1:129" s="37" customFormat="1" ht="54" customHeight="1">
      <c r="A242" s="69"/>
      <c r="B242" s="160">
        <v>9</v>
      </c>
      <c r="C242" s="7" t="s">
        <v>2964</v>
      </c>
      <c r="D242" s="7" t="s">
        <v>5137</v>
      </c>
      <c r="E242" s="7" t="s">
        <v>5138</v>
      </c>
      <c r="F242" s="7">
        <v>0</v>
      </c>
      <c r="G242" s="7">
        <v>0</v>
      </c>
      <c r="H242" s="174">
        <v>6038</v>
      </c>
      <c r="I242" s="7" t="s">
        <v>3054</v>
      </c>
      <c r="J242" s="162" t="s">
        <v>2965</v>
      </c>
      <c r="K242" s="163" t="s">
        <v>2966</v>
      </c>
      <c r="L242" s="7" t="s">
        <v>2967</v>
      </c>
      <c r="M242" s="7"/>
      <c r="N242" s="7"/>
      <c r="O242" s="111"/>
      <c r="P242" s="119"/>
      <c r="Q242" s="87"/>
      <c r="R242" s="87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</row>
    <row r="243" spans="1:129" s="37" customFormat="1" ht="56.25" customHeight="1">
      <c r="A243" s="69"/>
      <c r="B243" s="160">
        <v>10</v>
      </c>
      <c r="C243" s="7" t="s">
        <v>2968</v>
      </c>
      <c r="D243" s="7" t="s">
        <v>5139</v>
      </c>
      <c r="E243" s="7" t="s">
        <v>3139</v>
      </c>
      <c r="F243" s="7">
        <v>0</v>
      </c>
      <c r="G243" s="7">
        <v>0</v>
      </c>
      <c r="H243" s="174">
        <v>1250</v>
      </c>
      <c r="I243" s="7" t="s">
        <v>3054</v>
      </c>
      <c r="J243" s="162" t="s">
        <v>2969</v>
      </c>
      <c r="K243" s="163" t="s">
        <v>2970</v>
      </c>
      <c r="L243" s="7" t="s">
        <v>5140</v>
      </c>
      <c r="M243" s="7"/>
      <c r="N243" s="7"/>
      <c r="O243" s="111"/>
      <c r="P243" s="119"/>
      <c r="Q243" s="87"/>
      <c r="R243" s="87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</row>
    <row r="244" spans="1:129" s="37" customFormat="1" ht="43.5" customHeight="1">
      <c r="A244" s="69"/>
      <c r="B244" s="160">
        <v>11</v>
      </c>
      <c r="C244" s="7" t="s">
        <v>2971</v>
      </c>
      <c r="D244" s="7" t="s">
        <v>5137</v>
      </c>
      <c r="E244" s="7" t="s">
        <v>5141</v>
      </c>
      <c r="F244" s="7">
        <v>0</v>
      </c>
      <c r="G244" s="7">
        <v>0</v>
      </c>
      <c r="H244" s="174">
        <v>857</v>
      </c>
      <c r="I244" s="7" t="s">
        <v>3052</v>
      </c>
      <c r="J244" s="162" t="s">
        <v>5477</v>
      </c>
      <c r="K244" s="163" t="s">
        <v>5478</v>
      </c>
      <c r="L244" s="7" t="s">
        <v>5479</v>
      </c>
      <c r="M244" s="7"/>
      <c r="N244" s="174"/>
      <c r="O244" s="111"/>
      <c r="P244" s="119"/>
      <c r="Q244" s="87"/>
      <c r="R244" s="87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</row>
    <row r="245" spans="1:129" s="37" customFormat="1" ht="42" customHeight="1">
      <c r="A245" s="69"/>
      <c r="B245" s="160">
        <v>12</v>
      </c>
      <c r="C245" s="7" t="s">
        <v>3153</v>
      </c>
      <c r="D245" s="7" t="s">
        <v>3362</v>
      </c>
      <c r="E245" s="7" t="s">
        <v>5142</v>
      </c>
      <c r="F245" s="7">
        <v>0</v>
      </c>
      <c r="G245" s="7">
        <v>0</v>
      </c>
      <c r="H245" s="174">
        <v>1375</v>
      </c>
      <c r="I245" s="7" t="s">
        <v>3052</v>
      </c>
      <c r="J245" s="162" t="s">
        <v>3154</v>
      </c>
      <c r="K245" s="163" t="s">
        <v>3155</v>
      </c>
      <c r="L245" s="7" t="s">
        <v>3156</v>
      </c>
      <c r="M245" s="7"/>
      <c r="N245" s="7"/>
      <c r="O245" s="111"/>
      <c r="P245" s="119"/>
      <c r="Q245" s="87"/>
      <c r="R245" s="87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</row>
    <row r="246" spans="1:129" s="37" customFormat="1" ht="46.5" customHeight="1">
      <c r="A246" s="69"/>
      <c r="B246" s="160">
        <v>13</v>
      </c>
      <c r="C246" s="7" t="s">
        <v>3157</v>
      </c>
      <c r="D246" s="7" t="s">
        <v>5143</v>
      </c>
      <c r="E246" s="7" t="s">
        <v>5144</v>
      </c>
      <c r="F246" s="7">
        <v>0</v>
      </c>
      <c r="G246" s="7">
        <v>0</v>
      </c>
      <c r="H246" s="174">
        <v>5200</v>
      </c>
      <c r="I246" s="7" t="s">
        <v>3054</v>
      </c>
      <c r="J246" s="162" t="s">
        <v>3158</v>
      </c>
      <c r="K246" s="163" t="s">
        <v>3159</v>
      </c>
      <c r="L246" s="7" t="s">
        <v>3160</v>
      </c>
      <c r="M246" s="7"/>
      <c r="N246" s="7"/>
      <c r="O246" s="111"/>
      <c r="P246" s="119"/>
      <c r="Q246" s="87"/>
      <c r="R246" s="87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</row>
    <row r="247" spans="1:129" s="37" customFormat="1" ht="44.25" customHeight="1">
      <c r="A247" s="69"/>
      <c r="B247" s="160">
        <v>14</v>
      </c>
      <c r="C247" s="7" t="s">
        <v>3161</v>
      </c>
      <c r="D247" s="7" t="s">
        <v>5143</v>
      </c>
      <c r="E247" s="7" t="s">
        <v>5145</v>
      </c>
      <c r="F247" s="7">
        <v>0</v>
      </c>
      <c r="G247" s="7">
        <v>0</v>
      </c>
      <c r="H247" s="174">
        <v>1600</v>
      </c>
      <c r="I247" s="7" t="s">
        <v>3052</v>
      </c>
      <c r="J247" s="162" t="s">
        <v>3162</v>
      </c>
      <c r="K247" s="163" t="s">
        <v>3163</v>
      </c>
      <c r="L247" s="7" t="s">
        <v>3164</v>
      </c>
      <c r="M247" s="7"/>
      <c r="N247" s="7"/>
      <c r="O247" s="111"/>
      <c r="P247" s="119"/>
      <c r="Q247" s="87"/>
      <c r="R247" s="87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</row>
    <row r="248" spans="1:129" s="37" customFormat="1" ht="55.5" customHeight="1">
      <c r="A248" s="69"/>
      <c r="B248" s="160">
        <v>15</v>
      </c>
      <c r="C248" s="7" t="s">
        <v>3165</v>
      </c>
      <c r="D248" s="7" t="s">
        <v>5146</v>
      </c>
      <c r="E248" s="7" t="s">
        <v>5147</v>
      </c>
      <c r="F248" s="7">
        <v>0</v>
      </c>
      <c r="G248" s="7">
        <v>0</v>
      </c>
      <c r="H248" s="174">
        <v>1375</v>
      </c>
      <c r="I248" s="7" t="s">
        <v>3054</v>
      </c>
      <c r="J248" s="162" t="s">
        <v>3166</v>
      </c>
      <c r="K248" s="163" t="s">
        <v>3167</v>
      </c>
      <c r="L248" s="7" t="s">
        <v>5148</v>
      </c>
      <c r="M248" s="7"/>
      <c r="N248" s="7"/>
      <c r="O248" s="111"/>
      <c r="P248" s="119"/>
      <c r="Q248" s="87"/>
      <c r="R248" s="87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</row>
    <row r="249" spans="1:129" s="37" customFormat="1" ht="55.5" customHeight="1">
      <c r="A249" s="69"/>
      <c r="B249" s="160">
        <v>16</v>
      </c>
      <c r="C249" s="174" t="s">
        <v>3168</v>
      </c>
      <c r="D249" s="7" t="s">
        <v>5146</v>
      </c>
      <c r="E249" s="7" t="s">
        <v>5149</v>
      </c>
      <c r="F249" s="7">
        <v>0</v>
      </c>
      <c r="G249" s="7">
        <v>0</v>
      </c>
      <c r="H249" s="174">
        <v>2250</v>
      </c>
      <c r="I249" s="7" t="s">
        <v>3054</v>
      </c>
      <c r="J249" s="162" t="s">
        <v>3169</v>
      </c>
      <c r="K249" s="163" t="s">
        <v>3170</v>
      </c>
      <c r="L249" s="7" t="s">
        <v>5150</v>
      </c>
      <c r="M249" s="7"/>
      <c r="N249" s="7"/>
      <c r="O249" s="111"/>
      <c r="P249" s="119"/>
      <c r="Q249" s="87"/>
      <c r="R249" s="87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</row>
    <row r="250" spans="1:129" s="37" customFormat="1" ht="42" customHeight="1">
      <c r="A250" s="69"/>
      <c r="B250" s="160">
        <v>17</v>
      </c>
      <c r="C250" s="7" t="s">
        <v>3171</v>
      </c>
      <c r="D250" s="7" t="s">
        <v>5146</v>
      </c>
      <c r="E250" s="7" t="s">
        <v>5151</v>
      </c>
      <c r="F250" s="7">
        <v>0</v>
      </c>
      <c r="G250" s="7">
        <v>0</v>
      </c>
      <c r="H250" s="174">
        <v>11000</v>
      </c>
      <c r="I250" s="7" t="s">
        <v>3052</v>
      </c>
      <c r="J250" s="162" t="s">
        <v>3172</v>
      </c>
      <c r="K250" s="163" t="s">
        <v>3173</v>
      </c>
      <c r="L250" s="7" t="s">
        <v>3174</v>
      </c>
      <c r="M250" s="7"/>
      <c r="N250" s="7"/>
      <c r="O250" s="111"/>
      <c r="P250" s="119"/>
      <c r="Q250" s="87"/>
      <c r="R250" s="87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</row>
    <row r="251" spans="1:129" s="37" customFormat="1" ht="48" customHeight="1">
      <c r="A251" s="69"/>
      <c r="B251" s="160">
        <v>18</v>
      </c>
      <c r="C251" s="7" t="s">
        <v>3175</v>
      </c>
      <c r="D251" s="7" t="s">
        <v>5146</v>
      </c>
      <c r="E251" s="7" t="s">
        <v>5152</v>
      </c>
      <c r="F251" s="7">
        <v>0</v>
      </c>
      <c r="G251" s="7">
        <v>0</v>
      </c>
      <c r="H251" s="174">
        <v>3079</v>
      </c>
      <c r="I251" s="7" t="s">
        <v>3054</v>
      </c>
      <c r="J251" s="162" t="s">
        <v>3176</v>
      </c>
      <c r="K251" s="163" t="s">
        <v>3177</v>
      </c>
      <c r="L251" s="7" t="s">
        <v>3178</v>
      </c>
      <c r="M251" s="7"/>
      <c r="N251" s="7"/>
      <c r="O251" s="111"/>
      <c r="P251" s="119"/>
      <c r="Q251" s="87"/>
      <c r="R251" s="87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</row>
    <row r="252" spans="1:129" s="37" customFormat="1" ht="39.75" customHeight="1">
      <c r="A252" s="69"/>
      <c r="B252" s="160">
        <v>19</v>
      </c>
      <c r="C252" s="7" t="s">
        <v>5153</v>
      </c>
      <c r="D252" s="7" t="s">
        <v>5154</v>
      </c>
      <c r="E252" s="7" t="s">
        <v>5155</v>
      </c>
      <c r="F252" s="7">
        <v>0</v>
      </c>
      <c r="G252" s="7">
        <v>0</v>
      </c>
      <c r="H252" s="174">
        <v>19450</v>
      </c>
      <c r="I252" s="7" t="s">
        <v>3052</v>
      </c>
      <c r="J252" s="162" t="s">
        <v>3179</v>
      </c>
      <c r="K252" s="163" t="s">
        <v>3180</v>
      </c>
      <c r="L252" s="7" t="s">
        <v>3181</v>
      </c>
      <c r="M252" s="7"/>
      <c r="N252" s="7"/>
      <c r="O252" s="111"/>
      <c r="P252" s="119"/>
      <c r="Q252" s="87"/>
      <c r="R252" s="87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</row>
    <row r="253" spans="1:129" s="37" customFormat="1" ht="39.75" customHeight="1">
      <c r="A253" s="69"/>
      <c r="B253" s="160">
        <v>20</v>
      </c>
      <c r="C253" s="7" t="s">
        <v>3182</v>
      </c>
      <c r="D253" s="7" t="s">
        <v>5156</v>
      </c>
      <c r="E253" s="7" t="s">
        <v>3183</v>
      </c>
      <c r="F253" s="7">
        <v>0</v>
      </c>
      <c r="G253" s="7">
        <v>0</v>
      </c>
      <c r="H253" s="174">
        <v>3587</v>
      </c>
      <c r="I253" s="7" t="s">
        <v>3052</v>
      </c>
      <c r="J253" s="162" t="s">
        <v>3184</v>
      </c>
      <c r="K253" s="163" t="s">
        <v>3185</v>
      </c>
      <c r="L253" s="7" t="s">
        <v>3186</v>
      </c>
      <c r="M253" s="7"/>
      <c r="N253" s="7"/>
      <c r="O253" s="111"/>
      <c r="P253" s="119"/>
      <c r="Q253" s="87"/>
      <c r="R253" s="87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</row>
    <row r="254" spans="1:129" s="37" customFormat="1" ht="54" customHeight="1">
      <c r="A254" s="69"/>
      <c r="B254" s="160">
        <v>21</v>
      </c>
      <c r="C254" s="7" t="s">
        <v>3187</v>
      </c>
      <c r="D254" s="7" t="s">
        <v>3132</v>
      </c>
      <c r="E254" s="7" t="s">
        <v>3133</v>
      </c>
      <c r="F254" s="7">
        <v>0</v>
      </c>
      <c r="G254" s="7">
        <v>0</v>
      </c>
      <c r="H254" s="174">
        <v>1636</v>
      </c>
      <c r="I254" s="7" t="s">
        <v>3054</v>
      </c>
      <c r="J254" s="162" t="s">
        <v>3134</v>
      </c>
      <c r="K254" s="163" t="s">
        <v>3135</v>
      </c>
      <c r="L254" s="7" t="s">
        <v>3136</v>
      </c>
      <c r="M254" s="7"/>
      <c r="N254" s="7"/>
      <c r="O254" s="111"/>
      <c r="P254" s="119"/>
      <c r="Q254" s="87"/>
      <c r="R254" s="87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</row>
    <row r="255" spans="1:129" s="37" customFormat="1" ht="45.75" customHeight="1">
      <c r="A255" s="69"/>
      <c r="B255" s="160">
        <v>22</v>
      </c>
      <c r="C255" s="7" t="s">
        <v>3137</v>
      </c>
      <c r="D255" s="7" t="s">
        <v>3138</v>
      </c>
      <c r="E255" s="7" t="s">
        <v>3139</v>
      </c>
      <c r="F255" s="7">
        <v>0</v>
      </c>
      <c r="G255" s="7">
        <v>0</v>
      </c>
      <c r="H255" s="174">
        <v>1250</v>
      </c>
      <c r="I255" s="7" t="s">
        <v>3054</v>
      </c>
      <c r="J255" s="162" t="s">
        <v>3140</v>
      </c>
      <c r="K255" s="163" t="s">
        <v>3141</v>
      </c>
      <c r="L255" s="7" t="s">
        <v>3142</v>
      </c>
      <c r="M255" s="7"/>
      <c r="N255" s="7"/>
      <c r="O255" s="111"/>
      <c r="P255" s="119"/>
      <c r="Q255" s="87"/>
      <c r="R255" s="87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</row>
    <row r="256" spans="1:129" s="37" customFormat="1" ht="45.75" customHeight="1">
      <c r="A256" s="69"/>
      <c r="B256" s="160">
        <v>23</v>
      </c>
      <c r="C256" s="7" t="s">
        <v>3143</v>
      </c>
      <c r="D256" s="7" t="s">
        <v>3138</v>
      </c>
      <c r="E256" s="7" t="s">
        <v>3144</v>
      </c>
      <c r="F256" s="7">
        <v>0</v>
      </c>
      <c r="G256" s="7">
        <v>0</v>
      </c>
      <c r="H256" s="174">
        <v>2800</v>
      </c>
      <c r="I256" s="7" t="s">
        <v>3054</v>
      </c>
      <c r="J256" s="162" t="s">
        <v>3145</v>
      </c>
      <c r="K256" s="163" t="s">
        <v>3146</v>
      </c>
      <c r="L256" s="7" t="s">
        <v>3147</v>
      </c>
      <c r="M256" s="7"/>
      <c r="N256" s="7"/>
      <c r="O256" s="111"/>
      <c r="P256" s="119"/>
      <c r="Q256" s="87"/>
      <c r="R256" s="87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</row>
    <row r="257" spans="1:129" s="37" customFormat="1" ht="46.5" customHeight="1">
      <c r="A257" s="69"/>
      <c r="B257" s="160">
        <v>24</v>
      </c>
      <c r="C257" s="7" t="s">
        <v>3148</v>
      </c>
      <c r="D257" s="7" t="s">
        <v>5157</v>
      </c>
      <c r="E257" s="7" t="s">
        <v>5318</v>
      </c>
      <c r="F257" s="7">
        <v>0</v>
      </c>
      <c r="G257" s="7">
        <v>0</v>
      </c>
      <c r="H257" s="174">
        <v>11050</v>
      </c>
      <c r="I257" s="7" t="s">
        <v>3052</v>
      </c>
      <c r="J257" s="162" t="s">
        <v>5319</v>
      </c>
      <c r="K257" s="163" t="s">
        <v>5320</v>
      </c>
      <c r="L257" s="7" t="s">
        <v>5321</v>
      </c>
      <c r="M257" s="7"/>
      <c r="N257" s="7"/>
      <c r="O257" s="111"/>
      <c r="P257" s="119"/>
      <c r="Q257" s="87"/>
      <c r="R257" s="87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</row>
    <row r="258" spans="1:129" s="37" customFormat="1" ht="40.5" customHeight="1">
      <c r="A258" s="69"/>
      <c r="B258" s="160">
        <v>25</v>
      </c>
      <c r="C258" s="7" t="s">
        <v>5322</v>
      </c>
      <c r="D258" s="7" t="s">
        <v>3132</v>
      </c>
      <c r="E258" s="7" t="s">
        <v>3660</v>
      </c>
      <c r="F258" s="7">
        <v>0</v>
      </c>
      <c r="G258" s="7">
        <v>0</v>
      </c>
      <c r="H258" s="174">
        <v>8376</v>
      </c>
      <c r="I258" s="7" t="s">
        <v>3054</v>
      </c>
      <c r="J258" s="162" t="s">
        <v>5323</v>
      </c>
      <c r="K258" s="163" t="s">
        <v>5324</v>
      </c>
      <c r="L258" s="7" t="s">
        <v>5325</v>
      </c>
      <c r="M258" s="7"/>
      <c r="N258" s="7"/>
      <c r="O258" s="111"/>
      <c r="P258" s="119"/>
      <c r="Q258" s="87"/>
      <c r="R258" s="87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</row>
    <row r="259" spans="1:129" s="37" customFormat="1" ht="60" customHeight="1">
      <c r="A259" s="69"/>
      <c r="B259" s="160">
        <v>26</v>
      </c>
      <c r="C259" s="7" t="s">
        <v>5326</v>
      </c>
      <c r="D259" s="7" t="s">
        <v>4174</v>
      </c>
      <c r="E259" s="7" t="s">
        <v>5327</v>
      </c>
      <c r="F259" s="7">
        <v>0</v>
      </c>
      <c r="G259" s="7">
        <v>0</v>
      </c>
      <c r="H259" s="174">
        <v>3000</v>
      </c>
      <c r="I259" s="7" t="s">
        <v>3054</v>
      </c>
      <c r="J259" s="162" t="s">
        <v>5328</v>
      </c>
      <c r="K259" s="163" t="s">
        <v>5329</v>
      </c>
      <c r="L259" s="7" t="s">
        <v>5330</v>
      </c>
      <c r="M259" s="7"/>
      <c r="N259" s="7"/>
      <c r="O259" s="111"/>
      <c r="P259" s="119"/>
      <c r="Q259" s="87"/>
      <c r="R259" s="87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</row>
    <row r="260" spans="1:129" s="37" customFormat="1" ht="41.25" customHeight="1">
      <c r="A260" s="69"/>
      <c r="B260" s="160">
        <v>27</v>
      </c>
      <c r="C260" s="7" t="s">
        <v>5331</v>
      </c>
      <c r="D260" s="7" t="s">
        <v>4174</v>
      </c>
      <c r="E260" s="7" t="s">
        <v>5332</v>
      </c>
      <c r="F260" s="7">
        <v>0</v>
      </c>
      <c r="G260" s="7">
        <v>0</v>
      </c>
      <c r="H260" s="174">
        <v>5000</v>
      </c>
      <c r="I260" s="7" t="s">
        <v>3052</v>
      </c>
      <c r="J260" s="162" t="s">
        <v>5333</v>
      </c>
      <c r="K260" s="163" t="s">
        <v>5334</v>
      </c>
      <c r="L260" s="7" t="s">
        <v>5335</v>
      </c>
      <c r="M260" s="7"/>
      <c r="N260" s="7"/>
      <c r="O260" s="111"/>
      <c r="P260" s="119"/>
      <c r="Q260" s="87"/>
      <c r="R260" s="87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</row>
    <row r="261" spans="1:129" s="37" customFormat="1" ht="51" customHeight="1">
      <c r="A261" s="69"/>
      <c r="B261" s="160">
        <v>28</v>
      </c>
      <c r="C261" s="7" t="s">
        <v>5336</v>
      </c>
      <c r="D261" s="7" t="s">
        <v>5158</v>
      </c>
      <c r="E261" s="7" t="s">
        <v>5337</v>
      </c>
      <c r="F261" s="7">
        <v>0</v>
      </c>
      <c r="G261" s="7">
        <v>0</v>
      </c>
      <c r="H261" s="174">
        <v>14200</v>
      </c>
      <c r="I261" s="7" t="s">
        <v>3054</v>
      </c>
      <c r="J261" s="162" t="s">
        <v>5338</v>
      </c>
      <c r="K261" s="163" t="s">
        <v>5339</v>
      </c>
      <c r="L261" s="7" t="s">
        <v>5340</v>
      </c>
      <c r="M261" s="7"/>
      <c r="N261" s="7"/>
      <c r="O261" s="111"/>
      <c r="P261" s="119"/>
      <c r="Q261" s="87"/>
      <c r="R261" s="87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</row>
    <row r="262" spans="1:129" s="37" customFormat="1" ht="45.75" customHeight="1">
      <c r="A262" s="69"/>
      <c r="B262" s="160">
        <v>29</v>
      </c>
      <c r="C262" s="7" t="s">
        <v>5341</v>
      </c>
      <c r="D262" s="7" t="s">
        <v>5342</v>
      </c>
      <c r="E262" s="7" t="s">
        <v>5343</v>
      </c>
      <c r="F262" s="7">
        <v>0</v>
      </c>
      <c r="G262" s="7">
        <v>0</v>
      </c>
      <c r="H262" s="174">
        <v>9000</v>
      </c>
      <c r="I262" s="7" t="s">
        <v>3052</v>
      </c>
      <c r="J262" s="162" t="s">
        <v>5344</v>
      </c>
      <c r="K262" s="163" t="s">
        <v>5345</v>
      </c>
      <c r="L262" s="7" t="s">
        <v>5346</v>
      </c>
      <c r="M262" s="7"/>
      <c r="N262" s="7"/>
      <c r="O262" s="111"/>
      <c r="P262" s="119"/>
      <c r="Q262" s="87"/>
      <c r="R262" s="87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</row>
    <row r="263" spans="1:129" s="37" customFormat="1" ht="41.25" customHeight="1">
      <c r="A263" s="69"/>
      <c r="B263" s="160">
        <v>30</v>
      </c>
      <c r="C263" s="7" t="s">
        <v>5347</v>
      </c>
      <c r="D263" s="7" t="s">
        <v>5348</v>
      </c>
      <c r="E263" s="7" t="s">
        <v>5349</v>
      </c>
      <c r="F263" s="7">
        <v>0</v>
      </c>
      <c r="G263" s="7">
        <v>0</v>
      </c>
      <c r="H263" s="174">
        <v>6222</v>
      </c>
      <c r="I263" s="7" t="s">
        <v>3054</v>
      </c>
      <c r="J263" s="162" t="s">
        <v>5350</v>
      </c>
      <c r="K263" s="163" t="s">
        <v>5351</v>
      </c>
      <c r="L263" s="7" t="s">
        <v>5352</v>
      </c>
      <c r="M263" s="7"/>
      <c r="N263" s="7"/>
      <c r="O263" s="111"/>
      <c r="P263" s="119"/>
      <c r="Q263" s="87"/>
      <c r="R263" s="87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</row>
    <row r="264" spans="1:129" s="37" customFormat="1" ht="51.75" customHeight="1">
      <c r="A264" s="69"/>
      <c r="B264" s="160">
        <v>31</v>
      </c>
      <c r="C264" s="7" t="s">
        <v>3198</v>
      </c>
      <c r="D264" s="7" t="s">
        <v>4177</v>
      </c>
      <c r="E264" s="7" t="s">
        <v>3199</v>
      </c>
      <c r="F264" s="7">
        <v>0</v>
      </c>
      <c r="G264" s="7">
        <v>0</v>
      </c>
      <c r="H264" s="174">
        <v>6776</v>
      </c>
      <c r="I264" s="7" t="s">
        <v>3052</v>
      </c>
      <c r="J264" s="162" t="s">
        <v>3200</v>
      </c>
      <c r="K264" s="163" t="s">
        <v>3201</v>
      </c>
      <c r="L264" s="7" t="s">
        <v>3202</v>
      </c>
      <c r="M264" s="7"/>
      <c r="N264" s="7"/>
      <c r="O264" s="111"/>
      <c r="P264" s="119"/>
      <c r="Q264" s="87"/>
      <c r="R264" s="87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</row>
    <row r="265" spans="1:129" s="37" customFormat="1" ht="42.75" customHeight="1">
      <c r="A265" s="69"/>
      <c r="B265" s="160">
        <v>32</v>
      </c>
      <c r="C265" s="7" t="s">
        <v>5578</v>
      </c>
      <c r="D265" s="7" t="s">
        <v>4176</v>
      </c>
      <c r="E265" s="7" t="s">
        <v>5579</v>
      </c>
      <c r="F265" s="7">
        <v>0</v>
      </c>
      <c r="G265" s="7">
        <v>0</v>
      </c>
      <c r="H265" s="174">
        <v>919</v>
      </c>
      <c r="I265" s="7" t="s">
        <v>3054</v>
      </c>
      <c r="J265" s="162" t="s">
        <v>5580</v>
      </c>
      <c r="K265" s="163" t="s">
        <v>5581</v>
      </c>
      <c r="L265" s="7" t="s">
        <v>5159</v>
      </c>
      <c r="M265" s="7"/>
      <c r="N265" s="7"/>
      <c r="O265" s="111"/>
      <c r="P265" s="119"/>
      <c r="Q265" s="87"/>
      <c r="R265" s="87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</row>
    <row r="266" spans="1:129" s="37" customFormat="1" ht="41.25" customHeight="1">
      <c r="A266" s="69"/>
      <c r="B266" s="160">
        <v>33</v>
      </c>
      <c r="C266" s="7" t="s">
        <v>5582</v>
      </c>
      <c r="D266" s="7" t="s">
        <v>4175</v>
      </c>
      <c r="E266" s="7" t="s">
        <v>5583</v>
      </c>
      <c r="F266" s="7">
        <v>0</v>
      </c>
      <c r="G266" s="7">
        <v>0</v>
      </c>
      <c r="H266" s="174">
        <v>1200</v>
      </c>
      <c r="I266" s="7" t="s">
        <v>3054</v>
      </c>
      <c r="J266" s="162" t="s">
        <v>5584</v>
      </c>
      <c r="K266" s="163" t="s">
        <v>5585</v>
      </c>
      <c r="L266" s="7" t="s">
        <v>5586</v>
      </c>
      <c r="M266" s="7"/>
      <c r="N266" s="7"/>
      <c r="O266" s="111"/>
      <c r="P266" s="119"/>
      <c r="Q266" s="87"/>
      <c r="R266" s="87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</row>
    <row r="267" spans="1:129" s="37" customFormat="1" ht="56.25" customHeight="1">
      <c r="A267" s="69"/>
      <c r="B267" s="160">
        <v>34</v>
      </c>
      <c r="C267" s="174" t="s">
        <v>5587</v>
      </c>
      <c r="D267" s="7" t="s">
        <v>4177</v>
      </c>
      <c r="E267" s="7" t="s">
        <v>5588</v>
      </c>
      <c r="F267" s="7">
        <v>0</v>
      </c>
      <c r="G267" s="7">
        <v>0</v>
      </c>
      <c r="H267" s="174">
        <v>4700</v>
      </c>
      <c r="I267" s="7" t="s">
        <v>3052</v>
      </c>
      <c r="J267" s="162" t="s">
        <v>5589</v>
      </c>
      <c r="K267" s="163" t="s">
        <v>5590</v>
      </c>
      <c r="L267" s="7" t="s">
        <v>5591</v>
      </c>
      <c r="M267" s="7"/>
      <c r="N267" s="7"/>
      <c r="O267" s="111"/>
      <c r="P267" s="119"/>
      <c r="Q267" s="87"/>
      <c r="R267" s="87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</row>
    <row r="268" spans="1:129" s="37" customFormat="1" ht="42" customHeight="1">
      <c r="A268" s="69"/>
      <c r="B268" s="160">
        <v>35</v>
      </c>
      <c r="C268" s="7" t="s">
        <v>5592</v>
      </c>
      <c r="D268" s="7" t="s">
        <v>5593</v>
      </c>
      <c r="E268" s="7" t="s">
        <v>5594</v>
      </c>
      <c r="F268" s="7">
        <v>0</v>
      </c>
      <c r="G268" s="7">
        <v>0</v>
      </c>
      <c r="H268" s="174">
        <v>10200</v>
      </c>
      <c r="I268" s="7" t="s">
        <v>3054</v>
      </c>
      <c r="J268" s="162" t="s">
        <v>5595</v>
      </c>
      <c r="K268" s="163" t="s">
        <v>3336</v>
      </c>
      <c r="L268" s="7" t="s">
        <v>3520</v>
      </c>
      <c r="M268" s="7"/>
      <c r="N268" s="7"/>
      <c r="O268" s="111"/>
      <c r="P268" s="119"/>
      <c r="Q268" s="87"/>
      <c r="R268" s="87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</row>
    <row r="269" spans="1:129" s="37" customFormat="1" ht="52.5" customHeight="1">
      <c r="A269" s="69"/>
      <c r="B269" s="160">
        <v>36</v>
      </c>
      <c r="C269" s="7" t="s">
        <v>3337</v>
      </c>
      <c r="D269" s="7" t="s">
        <v>5593</v>
      </c>
      <c r="E269" s="7" t="s">
        <v>5594</v>
      </c>
      <c r="F269" s="7">
        <v>0</v>
      </c>
      <c r="G269" s="7">
        <v>0</v>
      </c>
      <c r="H269" s="174">
        <v>10200</v>
      </c>
      <c r="I269" s="7" t="s">
        <v>3054</v>
      </c>
      <c r="J269" s="162" t="s">
        <v>3338</v>
      </c>
      <c r="K269" s="163" t="s">
        <v>3339</v>
      </c>
      <c r="L269" s="7" t="s">
        <v>3521</v>
      </c>
      <c r="M269" s="7"/>
      <c r="N269" s="7"/>
      <c r="O269" s="111"/>
      <c r="P269" s="119"/>
      <c r="Q269" s="87"/>
      <c r="R269" s="87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</row>
    <row r="270" spans="1:129" s="37" customFormat="1" ht="52.5" customHeight="1">
      <c r="A270" s="69"/>
      <c r="B270" s="160">
        <v>37</v>
      </c>
      <c r="C270" s="7" t="s">
        <v>3340</v>
      </c>
      <c r="D270" s="7" t="s">
        <v>3341</v>
      </c>
      <c r="E270" s="7" t="s">
        <v>3342</v>
      </c>
      <c r="F270" s="7">
        <v>0</v>
      </c>
      <c r="G270" s="7">
        <v>0</v>
      </c>
      <c r="H270" s="174">
        <v>5250</v>
      </c>
      <c r="I270" s="7" t="s">
        <v>3054</v>
      </c>
      <c r="J270" s="162" t="s">
        <v>3343</v>
      </c>
      <c r="K270" s="163" t="s">
        <v>3344</v>
      </c>
      <c r="L270" s="7" t="s">
        <v>3522</v>
      </c>
      <c r="M270" s="7"/>
      <c r="N270" s="7"/>
      <c r="O270" s="111"/>
      <c r="P270" s="119"/>
      <c r="Q270" s="87"/>
      <c r="R270" s="87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</row>
    <row r="271" spans="1:129" s="37" customFormat="1" ht="48" customHeight="1">
      <c r="A271" s="69"/>
      <c r="B271" s="160">
        <v>38</v>
      </c>
      <c r="C271" s="7" t="s">
        <v>3345</v>
      </c>
      <c r="D271" s="7" t="s">
        <v>3346</v>
      </c>
      <c r="E271" s="7" t="s">
        <v>3347</v>
      </c>
      <c r="F271" s="7">
        <v>0</v>
      </c>
      <c r="G271" s="7">
        <v>0</v>
      </c>
      <c r="H271" s="174">
        <v>12903</v>
      </c>
      <c r="I271" s="7" t="s">
        <v>3052</v>
      </c>
      <c r="J271" s="162" t="s">
        <v>3348</v>
      </c>
      <c r="K271" s="163" t="s">
        <v>3349</v>
      </c>
      <c r="L271" s="7" t="s">
        <v>3350</v>
      </c>
      <c r="M271" s="7"/>
      <c r="N271" s="7"/>
      <c r="O271" s="111"/>
      <c r="P271" s="119"/>
      <c r="Q271" s="87"/>
      <c r="R271" s="87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</row>
    <row r="272" spans="1:129" s="37" customFormat="1" ht="64.5" customHeight="1">
      <c r="A272" s="69"/>
      <c r="B272" s="160">
        <v>39</v>
      </c>
      <c r="C272" s="174" t="s">
        <v>3351</v>
      </c>
      <c r="D272" s="7" t="s">
        <v>3346</v>
      </c>
      <c r="E272" s="7" t="s">
        <v>3352</v>
      </c>
      <c r="F272" s="7">
        <v>0</v>
      </c>
      <c r="G272" s="7">
        <v>0</v>
      </c>
      <c r="H272" s="174">
        <v>734</v>
      </c>
      <c r="I272" s="7" t="s">
        <v>3054</v>
      </c>
      <c r="J272" s="162" t="s">
        <v>3353</v>
      </c>
      <c r="K272" s="163" t="s">
        <v>3354</v>
      </c>
      <c r="L272" s="7" t="s">
        <v>3355</v>
      </c>
      <c r="M272" s="7"/>
      <c r="N272" s="7"/>
      <c r="O272" s="111"/>
      <c r="P272" s="119"/>
      <c r="Q272" s="87"/>
      <c r="R272" s="87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</row>
    <row r="273" spans="1:129" s="37" customFormat="1" ht="56.25" customHeight="1">
      <c r="A273" s="69"/>
      <c r="B273" s="160">
        <v>40</v>
      </c>
      <c r="C273" s="7" t="s">
        <v>3356</v>
      </c>
      <c r="D273" s="7" t="s">
        <v>3346</v>
      </c>
      <c r="E273" s="7" t="s">
        <v>3357</v>
      </c>
      <c r="F273" s="7">
        <v>0</v>
      </c>
      <c r="G273" s="7">
        <v>0</v>
      </c>
      <c r="H273" s="174">
        <v>24259</v>
      </c>
      <c r="I273" s="7" t="s">
        <v>3052</v>
      </c>
      <c r="J273" s="162" t="s">
        <v>3358</v>
      </c>
      <c r="K273" s="163" t="s">
        <v>3359</v>
      </c>
      <c r="L273" s="7" t="s">
        <v>3360</v>
      </c>
      <c r="M273" s="7"/>
      <c r="N273" s="7"/>
      <c r="O273" s="111"/>
      <c r="P273" s="119"/>
      <c r="Q273" s="87"/>
      <c r="R273" s="87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</row>
    <row r="274" spans="1:129" s="37" customFormat="1" ht="54" customHeight="1">
      <c r="A274" s="69"/>
      <c r="B274" s="160">
        <v>41</v>
      </c>
      <c r="C274" s="7" t="s">
        <v>3361</v>
      </c>
      <c r="D274" s="7" t="s">
        <v>3362</v>
      </c>
      <c r="E274" s="7" t="s">
        <v>3363</v>
      </c>
      <c r="F274" s="7">
        <v>0</v>
      </c>
      <c r="G274" s="7">
        <v>0</v>
      </c>
      <c r="H274" s="174">
        <v>4200</v>
      </c>
      <c r="I274" s="7" t="s">
        <v>3054</v>
      </c>
      <c r="J274" s="162" t="s">
        <v>3364</v>
      </c>
      <c r="K274" s="163" t="s">
        <v>5611</v>
      </c>
      <c r="L274" s="7" t="s">
        <v>3523</v>
      </c>
      <c r="M274" s="7"/>
      <c r="N274" s="7"/>
      <c r="O274" s="111"/>
      <c r="P274" s="119"/>
      <c r="Q274" s="87"/>
      <c r="R274" s="87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</row>
    <row r="275" spans="1:129" s="37" customFormat="1" ht="56.25" customHeight="1">
      <c r="A275" s="69"/>
      <c r="B275" s="160">
        <v>42</v>
      </c>
      <c r="C275" s="7" t="s">
        <v>3365</v>
      </c>
      <c r="D275" s="7" t="s">
        <v>4178</v>
      </c>
      <c r="E275" s="7" t="s">
        <v>3366</v>
      </c>
      <c r="F275" s="7">
        <v>0</v>
      </c>
      <c r="G275" s="7">
        <v>0</v>
      </c>
      <c r="H275" s="174">
        <v>11678</v>
      </c>
      <c r="I275" s="7" t="s">
        <v>3052</v>
      </c>
      <c r="J275" s="162" t="s">
        <v>3367</v>
      </c>
      <c r="K275" s="163" t="s">
        <v>3368</v>
      </c>
      <c r="L275" s="7" t="s">
        <v>3369</v>
      </c>
      <c r="M275" s="7"/>
      <c r="N275" s="7"/>
      <c r="O275" s="111"/>
      <c r="P275" s="119"/>
      <c r="Q275" s="87"/>
      <c r="R275" s="87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</row>
    <row r="276" spans="1:129" s="37" customFormat="1" ht="47.25" customHeight="1">
      <c r="A276" s="69"/>
      <c r="B276" s="160">
        <v>43</v>
      </c>
      <c r="C276" s="174" t="s">
        <v>3370</v>
      </c>
      <c r="D276" s="7" t="s">
        <v>4178</v>
      </c>
      <c r="E276" s="7" t="s">
        <v>3371</v>
      </c>
      <c r="F276" s="7">
        <v>0</v>
      </c>
      <c r="G276" s="7">
        <v>0</v>
      </c>
      <c r="H276" s="174">
        <v>7000</v>
      </c>
      <c r="I276" s="7" t="s">
        <v>3054</v>
      </c>
      <c r="J276" s="162" t="s">
        <v>3372</v>
      </c>
      <c r="K276" s="163" t="s">
        <v>3373</v>
      </c>
      <c r="L276" s="7" t="s">
        <v>3374</v>
      </c>
      <c r="M276" s="7"/>
      <c r="N276" s="7"/>
      <c r="O276" s="111"/>
      <c r="P276" s="119"/>
      <c r="Q276" s="87"/>
      <c r="R276" s="87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</row>
    <row r="277" spans="1:129" s="37" customFormat="1" ht="52.5" customHeight="1">
      <c r="A277" s="69"/>
      <c r="B277" s="160">
        <v>44</v>
      </c>
      <c r="C277" s="7" t="s">
        <v>3375</v>
      </c>
      <c r="D277" s="7" t="s">
        <v>4178</v>
      </c>
      <c r="E277" s="7" t="s">
        <v>3376</v>
      </c>
      <c r="F277" s="7">
        <v>0</v>
      </c>
      <c r="G277" s="7">
        <v>0</v>
      </c>
      <c r="H277" s="174">
        <v>20000</v>
      </c>
      <c r="I277" s="7" t="s">
        <v>3052</v>
      </c>
      <c r="J277" s="162" t="s">
        <v>3377</v>
      </c>
      <c r="K277" s="163" t="s">
        <v>3378</v>
      </c>
      <c r="L277" s="7" t="s">
        <v>3524</v>
      </c>
      <c r="M277" s="7"/>
      <c r="N277" s="7"/>
      <c r="O277" s="111"/>
      <c r="P277" s="119"/>
      <c r="Q277" s="87"/>
      <c r="R277" s="87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</row>
    <row r="278" spans="1:129" s="37" customFormat="1" ht="41.25" customHeight="1">
      <c r="A278" s="69"/>
      <c r="B278" s="160">
        <v>45</v>
      </c>
      <c r="C278" s="174" t="s">
        <v>5160</v>
      </c>
      <c r="D278" s="39" t="s">
        <v>5161</v>
      </c>
      <c r="E278" s="7" t="s">
        <v>5162</v>
      </c>
      <c r="F278" s="7">
        <v>0</v>
      </c>
      <c r="G278" s="7">
        <v>0</v>
      </c>
      <c r="H278" s="174">
        <v>4882</v>
      </c>
      <c r="I278" s="7" t="s">
        <v>3054</v>
      </c>
      <c r="J278" s="162" t="s">
        <v>5163</v>
      </c>
      <c r="K278" s="163" t="s">
        <v>5164</v>
      </c>
      <c r="L278" s="7" t="s">
        <v>5165</v>
      </c>
      <c r="M278" s="7"/>
      <c r="N278" s="7"/>
      <c r="O278" s="111"/>
      <c r="P278" s="119"/>
      <c r="Q278" s="87"/>
      <c r="R278" s="87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</row>
    <row r="279" spans="1:129" s="37" customFormat="1" ht="54" customHeight="1">
      <c r="A279" s="69"/>
      <c r="B279" s="228">
        <v>46</v>
      </c>
      <c r="C279" s="229" t="s">
        <v>5433</v>
      </c>
      <c r="D279" s="39" t="s">
        <v>5434</v>
      </c>
      <c r="E279" s="7" t="s">
        <v>5435</v>
      </c>
      <c r="F279" s="7">
        <v>0</v>
      </c>
      <c r="G279" s="7">
        <v>0</v>
      </c>
      <c r="H279" s="174">
        <v>1520</v>
      </c>
      <c r="I279" s="7" t="s">
        <v>3052</v>
      </c>
      <c r="J279" s="162" t="s">
        <v>5436</v>
      </c>
      <c r="K279" s="163" t="s">
        <v>5437</v>
      </c>
      <c r="L279" s="7" t="s">
        <v>5438</v>
      </c>
      <c r="M279" s="7"/>
      <c r="N279" s="7"/>
      <c r="O279" s="111"/>
      <c r="P279" s="119"/>
      <c r="Q279" s="87"/>
      <c r="R279" s="87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</row>
    <row r="280" spans="1:129" s="37" customFormat="1" ht="57.75" customHeight="1">
      <c r="A280" s="69"/>
      <c r="B280" s="228">
        <v>47</v>
      </c>
      <c r="C280" s="229" t="s">
        <v>5439</v>
      </c>
      <c r="D280" s="39" t="s">
        <v>5434</v>
      </c>
      <c r="E280" s="7" t="s">
        <v>5440</v>
      </c>
      <c r="F280" s="7">
        <v>0</v>
      </c>
      <c r="G280" s="7">
        <v>0</v>
      </c>
      <c r="H280" s="174">
        <v>1657</v>
      </c>
      <c r="I280" s="7" t="s">
        <v>3054</v>
      </c>
      <c r="J280" s="162" t="s">
        <v>5441</v>
      </c>
      <c r="K280" s="163" t="s">
        <v>5442</v>
      </c>
      <c r="L280" s="7" t="s">
        <v>4604</v>
      </c>
      <c r="M280" s="7"/>
      <c r="N280" s="7"/>
      <c r="O280" s="111"/>
      <c r="P280" s="119"/>
      <c r="Q280" s="87"/>
      <c r="R280" s="87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</row>
    <row r="281" spans="1:129" s="37" customFormat="1" ht="55.5" customHeight="1">
      <c r="A281" s="69"/>
      <c r="B281" s="228">
        <v>48</v>
      </c>
      <c r="C281" s="229" t="s">
        <v>4605</v>
      </c>
      <c r="D281" s="39" t="s">
        <v>4606</v>
      </c>
      <c r="E281" s="7" t="s">
        <v>364</v>
      </c>
      <c r="F281" s="7">
        <v>0</v>
      </c>
      <c r="G281" s="7">
        <v>0</v>
      </c>
      <c r="H281" s="174">
        <v>53640</v>
      </c>
      <c r="I281" s="7" t="s">
        <v>3054</v>
      </c>
      <c r="J281" s="162" t="s">
        <v>4607</v>
      </c>
      <c r="K281" s="163" t="s">
        <v>4608</v>
      </c>
      <c r="L281" s="7" t="s">
        <v>4609</v>
      </c>
      <c r="M281" s="7"/>
      <c r="N281" s="7"/>
      <c r="O281" s="111"/>
      <c r="P281" s="119"/>
      <c r="Q281" s="87"/>
      <c r="R281" s="87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</row>
    <row r="282" spans="1:129" s="37" customFormat="1" ht="48" customHeight="1">
      <c r="A282" s="69"/>
      <c r="B282" s="228">
        <v>49</v>
      </c>
      <c r="C282" s="229" t="s">
        <v>4610</v>
      </c>
      <c r="D282" s="39" t="s">
        <v>4611</v>
      </c>
      <c r="E282" s="7" t="s">
        <v>4612</v>
      </c>
      <c r="F282" s="7">
        <v>0</v>
      </c>
      <c r="G282" s="7">
        <v>0</v>
      </c>
      <c r="H282" s="174">
        <v>45000</v>
      </c>
      <c r="I282" s="7" t="s">
        <v>3052</v>
      </c>
      <c r="J282" s="162" t="s">
        <v>4613</v>
      </c>
      <c r="K282" s="163" t="s">
        <v>4614</v>
      </c>
      <c r="L282" s="7" t="s">
        <v>4615</v>
      </c>
      <c r="M282" s="7"/>
      <c r="N282" s="7"/>
      <c r="O282" s="111"/>
      <c r="P282" s="119"/>
      <c r="Q282" s="87"/>
      <c r="R282" s="87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</row>
    <row r="283" spans="1:129" s="37" customFormat="1" ht="44.25" customHeight="1">
      <c r="A283" s="69"/>
      <c r="B283" s="228">
        <v>50</v>
      </c>
      <c r="C283" s="229" t="s">
        <v>4616</v>
      </c>
      <c r="D283" s="39" t="s">
        <v>4611</v>
      </c>
      <c r="E283" s="7" t="s">
        <v>4617</v>
      </c>
      <c r="F283" s="7">
        <v>0</v>
      </c>
      <c r="G283" s="7">
        <v>0</v>
      </c>
      <c r="H283" s="174">
        <v>8771</v>
      </c>
      <c r="I283" s="7" t="s">
        <v>3054</v>
      </c>
      <c r="J283" s="162" t="s">
        <v>4618</v>
      </c>
      <c r="K283" s="163" t="s">
        <v>4619</v>
      </c>
      <c r="L283" s="7" t="s">
        <v>4620</v>
      </c>
      <c r="M283" s="7"/>
      <c r="N283" s="7"/>
      <c r="O283" s="111"/>
      <c r="P283" s="119"/>
      <c r="Q283" s="87"/>
      <c r="R283" s="87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</row>
    <row r="284" spans="1:129" s="37" customFormat="1" ht="44.25" customHeight="1">
      <c r="A284" s="69"/>
      <c r="B284" s="228">
        <v>51</v>
      </c>
      <c r="C284" s="229" t="s">
        <v>5596</v>
      </c>
      <c r="D284" s="39" t="s">
        <v>4611</v>
      </c>
      <c r="E284" s="7" t="s">
        <v>5597</v>
      </c>
      <c r="F284" s="7">
        <v>0</v>
      </c>
      <c r="G284" s="7">
        <v>0</v>
      </c>
      <c r="H284" s="174">
        <v>2182</v>
      </c>
      <c r="I284" s="7" t="s">
        <v>3054</v>
      </c>
      <c r="J284" s="162" t="s">
        <v>5598</v>
      </c>
      <c r="K284" s="163" t="s">
        <v>5612</v>
      </c>
      <c r="L284" s="7" t="s">
        <v>5599</v>
      </c>
      <c r="M284" s="7"/>
      <c r="N284" s="7"/>
      <c r="O284" s="111"/>
      <c r="P284" s="119"/>
      <c r="Q284" s="87"/>
      <c r="R284" s="87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</row>
    <row r="285" spans="1:129" s="37" customFormat="1" ht="65.25" customHeight="1">
      <c r="A285" s="69"/>
      <c r="B285" s="228">
        <v>52</v>
      </c>
      <c r="C285" s="229" t="s">
        <v>5600</v>
      </c>
      <c r="D285" s="39" t="s">
        <v>5601</v>
      </c>
      <c r="E285" s="7" t="s">
        <v>5602</v>
      </c>
      <c r="F285" s="7">
        <v>0</v>
      </c>
      <c r="G285" s="7">
        <v>0</v>
      </c>
      <c r="H285" s="174">
        <v>5200</v>
      </c>
      <c r="I285" s="7" t="s">
        <v>3054</v>
      </c>
      <c r="J285" s="162" t="s">
        <v>5603</v>
      </c>
      <c r="K285" s="163" t="s">
        <v>5604</v>
      </c>
      <c r="L285" s="7" t="s">
        <v>5605</v>
      </c>
      <c r="M285" s="7"/>
      <c r="N285" s="7"/>
      <c r="O285" s="111"/>
      <c r="P285" s="119"/>
      <c r="Q285" s="87"/>
      <c r="R285" s="87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</row>
    <row r="286" spans="1:129" s="37" customFormat="1" ht="55.5" customHeight="1">
      <c r="A286" s="69"/>
      <c r="B286" s="228">
        <v>53</v>
      </c>
      <c r="C286" s="229" t="s">
        <v>5606</v>
      </c>
      <c r="D286" s="39" t="s">
        <v>3346</v>
      </c>
      <c r="E286" s="7" t="s">
        <v>5607</v>
      </c>
      <c r="F286" s="7">
        <v>0</v>
      </c>
      <c r="G286" s="7">
        <v>0</v>
      </c>
      <c r="H286" s="174">
        <v>0</v>
      </c>
      <c r="I286" s="7" t="s">
        <v>3052</v>
      </c>
      <c r="J286" s="162" t="s">
        <v>5608</v>
      </c>
      <c r="K286" s="163" t="s">
        <v>5609</v>
      </c>
      <c r="L286" s="7" t="s">
        <v>5610</v>
      </c>
      <c r="M286" s="7"/>
      <c r="N286" s="7"/>
      <c r="O286" s="111"/>
      <c r="P286" s="119"/>
      <c r="Q286" s="87"/>
      <c r="R286" s="87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</row>
    <row r="287" spans="1:129" s="37" customFormat="1" ht="29.25" customHeight="1">
      <c r="A287" s="7"/>
      <c r="B287" s="7"/>
      <c r="C287" s="11"/>
      <c r="D287" s="39"/>
      <c r="E287" s="7"/>
      <c r="F287" s="7"/>
      <c r="G287" s="7"/>
      <c r="H287" s="174"/>
      <c r="I287" s="7"/>
      <c r="J287" s="7"/>
      <c r="K287" s="7"/>
      <c r="L287" s="7"/>
      <c r="M287" s="7"/>
      <c r="N287" s="7"/>
      <c r="O287" s="111"/>
      <c r="P287" s="119"/>
      <c r="Q287" s="87"/>
      <c r="R287" s="87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</row>
    <row r="288" spans="1:129" s="37" customFormat="1" ht="48" customHeight="1">
      <c r="A288" s="81" t="s">
        <v>232</v>
      </c>
      <c r="B288" s="81" t="s">
        <v>5054</v>
      </c>
      <c r="C288" s="81">
        <f>COUNTA(C289:C528)</f>
        <v>239</v>
      </c>
      <c r="D288" s="56"/>
      <c r="E288" s="81">
        <f>SUM(F288:H288)</f>
        <v>3852207</v>
      </c>
      <c r="F288" s="81">
        <f>SUM(F289:F528)</f>
        <v>149515</v>
      </c>
      <c r="G288" s="81">
        <f>SUM(G289:G528)</f>
        <v>0</v>
      </c>
      <c r="H288" s="97">
        <f>SUM(H289:H528)</f>
        <v>3702692</v>
      </c>
      <c r="I288" s="81"/>
      <c r="J288" s="81"/>
      <c r="K288" s="81"/>
      <c r="L288" s="81"/>
      <c r="M288" s="7"/>
      <c r="N288" s="7"/>
      <c r="O288" s="111"/>
      <c r="P288" s="119"/>
      <c r="Q288" s="87"/>
      <c r="R288" s="87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</row>
    <row r="289" spans="1:129" s="37" customFormat="1" ht="44.25" customHeight="1">
      <c r="A289" s="14"/>
      <c r="B289" s="160">
        <v>1</v>
      </c>
      <c r="C289" s="8" t="s">
        <v>592</v>
      </c>
      <c r="D289" s="79" t="s">
        <v>4278</v>
      </c>
      <c r="E289" s="6" t="s">
        <v>4397</v>
      </c>
      <c r="F289" s="6"/>
      <c r="G289" s="7"/>
      <c r="H289" s="174">
        <v>59565</v>
      </c>
      <c r="I289" s="7" t="s">
        <v>3052</v>
      </c>
      <c r="J289" s="6" t="s">
        <v>593</v>
      </c>
      <c r="K289" s="5" t="s">
        <v>594</v>
      </c>
      <c r="L289" s="5" t="s">
        <v>595</v>
      </c>
      <c r="M289" s="7"/>
      <c r="N289" s="7"/>
      <c r="O289" s="111"/>
      <c r="P289" s="119"/>
      <c r="Q289" s="87"/>
      <c r="R289" s="87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</row>
    <row r="290" spans="1:129" s="37" customFormat="1" ht="47.25" customHeight="1">
      <c r="A290" s="14"/>
      <c r="B290" s="215">
        <v>2</v>
      </c>
      <c r="C290" s="175" t="s">
        <v>596</v>
      </c>
      <c r="D290" s="105" t="s">
        <v>4264</v>
      </c>
      <c r="E290" s="174" t="s">
        <v>4398</v>
      </c>
      <c r="F290" s="174">
        <v>0</v>
      </c>
      <c r="G290" s="174"/>
      <c r="H290" s="174">
        <v>5477</v>
      </c>
      <c r="I290" s="7" t="s">
        <v>3052</v>
      </c>
      <c r="J290" s="174" t="s">
        <v>597</v>
      </c>
      <c r="K290" s="65" t="s">
        <v>598</v>
      </c>
      <c r="L290" s="65" t="s">
        <v>599</v>
      </c>
      <c r="M290" s="97"/>
      <c r="N290" s="7"/>
      <c r="O290" s="111"/>
      <c r="P290" s="119"/>
      <c r="Q290" s="87"/>
      <c r="R290" s="87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</row>
    <row r="291" spans="1:129" s="37" customFormat="1" ht="27.75" customHeight="1">
      <c r="A291" s="14"/>
      <c r="B291" s="160">
        <v>3</v>
      </c>
      <c r="C291" s="175" t="s">
        <v>600</v>
      </c>
      <c r="D291" s="105" t="s">
        <v>4265</v>
      </c>
      <c r="E291" s="174" t="s">
        <v>4399</v>
      </c>
      <c r="F291" s="174">
        <v>2400</v>
      </c>
      <c r="G291" s="174"/>
      <c r="H291" s="174">
        <v>1551</v>
      </c>
      <c r="I291" s="7" t="s">
        <v>3052</v>
      </c>
      <c r="J291" s="174" t="s">
        <v>601</v>
      </c>
      <c r="K291" s="65" t="s">
        <v>602</v>
      </c>
      <c r="L291" s="65" t="s">
        <v>603</v>
      </c>
      <c r="M291" s="5"/>
      <c r="N291" s="174"/>
      <c r="O291" s="111"/>
      <c r="P291" s="119"/>
      <c r="Q291" s="87"/>
      <c r="R291" s="87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</row>
    <row r="292" spans="1:129" s="37" customFormat="1" ht="30" customHeight="1">
      <c r="A292" s="14"/>
      <c r="B292" s="215">
        <v>4</v>
      </c>
      <c r="C292" s="175" t="s">
        <v>4179</v>
      </c>
      <c r="D292" s="105" t="s">
        <v>4266</v>
      </c>
      <c r="E292" s="174" t="s">
        <v>4400</v>
      </c>
      <c r="F292" s="174">
        <v>0</v>
      </c>
      <c r="G292" s="174"/>
      <c r="H292" s="174">
        <v>12650</v>
      </c>
      <c r="I292" s="7" t="s">
        <v>3052</v>
      </c>
      <c r="J292" s="174" t="s">
        <v>604</v>
      </c>
      <c r="K292" s="65" t="s">
        <v>605</v>
      </c>
      <c r="L292" s="65" t="s">
        <v>606</v>
      </c>
      <c r="M292" s="65"/>
      <c r="N292" s="174"/>
      <c r="O292" s="111"/>
      <c r="P292" s="119"/>
      <c r="Q292" s="87"/>
      <c r="R292" s="87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</row>
    <row r="293" spans="1:129" s="37" customFormat="1" ht="28.5" customHeight="1">
      <c r="A293" s="14"/>
      <c r="B293" s="160">
        <v>5</v>
      </c>
      <c r="C293" s="175" t="s">
        <v>607</v>
      </c>
      <c r="D293" s="105" t="s">
        <v>4267</v>
      </c>
      <c r="E293" s="94" t="s">
        <v>4401</v>
      </c>
      <c r="F293" s="174">
        <v>0</v>
      </c>
      <c r="G293" s="174"/>
      <c r="H293" s="174">
        <v>400</v>
      </c>
      <c r="I293" s="7" t="s">
        <v>3052</v>
      </c>
      <c r="J293" s="174" t="s">
        <v>608</v>
      </c>
      <c r="K293" s="65" t="s">
        <v>609</v>
      </c>
      <c r="L293" s="65" t="s">
        <v>610</v>
      </c>
      <c r="M293" s="65"/>
      <c r="N293" s="97"/>
      <c r="O293" s="111"/>
      <c r="P293" s="119"/>
      <c r="Q293" s="87"/>
      <c r="R293" s="87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</row>
    <row r="294" spans="1:129" s="37" customFormat="1" ht="37.5" customHeight="1">
      <c r="A294" s="14"/>
      <c r="B294" s="215">
        <v>6</v>
      </c>
      <c r="C294" s="175" t="s">
        <v>611</v>
      </c>
      <c r="D294" s="68" t="s">
        <v>4268</v>
      </c>
      <c r="E294" s="174" t="s">
        <v>4402</v>
      </c>
      <c r="F294" s="174">
        <v>0</v>
      </c>
      <c r="G294" s="174"/>
      <c r="H294" s="174">
        <v>2200</v>
      </c>
      <c r="I294" s="7" t="s">
        <v>3052</v>
      </c>
      <c r="J294" s="174" t="s">
        <v>2734</v>
      </c>
      <c r="K294" s="174" t="s">
        <v>468</v>
      </c>
      <c r="L294" s="174" t="s">
        <v>3525</v>
      </c>
      <c r="M294" s="65"/>
      <c r="N294" s="174"/>
      <c r="O294" s="111"/>
      <c r="P294" s="119"/>
      <c r="Q294" s="87"/>
      <c r="R294" s="87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</row>
    <row r="295" spans="1:129" s="37" customFormat="1" ht="33" customHeight="1">
      <c r="A295" s="14"/>
      <c r="B295" s="160">
        <v>7</v>
      </c>
      <c r="C295" s="175" t="s">
        <v>489</v>
      </c>
      <c r="D295" s="105" t="s">
        <v>5019</v>
      </c>
      <c r="E295" s="174" t="s">
        <v>4403</v>
      </c>
      <c r="F295" s="174">
        <v>0</v>
      </c>
      <c r="G295" s="174"/>
      <c r="H295" s="174">
        <v>1360</v>
      </c>
      <c r="I295" s="7" t="s">
        <v>3052</v>
      </c>
      <c r="J295" s="174" t="s">
        <v>490</v>
      </c>
      <c r="K295" s="65" t="s">
        <v>491</v>
      </c>
      <c r="L295" s="65" t="s">
        <v>492</v>
      </c>
      <c r="M295" s="65"/>
      <c r="N295" s="174"/>
      <c r="O295" s="111"/>
      <c r="P295" s="119"/>
      <c r="Q295" s="87"/>
      <c r="R295" s="87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</row>
    <row r="296" spans="1:129" s="37" customFormat="1" ht="29.25" customHeight="1">
      <c r="A296" s="14"/>
      <c r="B296" s="215">
        <v>8</v>
      </c>
      <c r="C296" s="106" t="s">
        <v>493</v>
      </c>
      <c r="D296" s="107" t="s">
        <v>5020</v>
      </c>
      <c r="E296" s="174" t="s">
        <v>3661</v>
      </c>
      <c r="F296" s="174">
        <v>0</v>
      </c>
      <c r="G296" s="94"/>
      <c r="H296" s="174">
        <v>10200</v>
      </c>
      <c r="I296" s="7" t="s">
        <v>3052</v>
      </c>
      <c r="J296" s="174" t="s">
        <v>494</v>
      </c>
      <c r="K296" s="65" t="s">
        <v>495</v>
      </c>
      <c r="L296" s="65" t="s">
        <v>496</v>
      </c>
      <c r="M296" s="174"/>
      <c r="N296" s="174"/>
      <c r="O296" s="111"/>
      <c r="P296" s="119"/>
      <c r="Q296" s="87"/>
      <c r="R296" s="87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</row>
    <row r="297" spans="1:129" s="37" customFormat="1" ht="29.25" customHeight="1">
      <c r="A297" s="14"/>
      <c r="B297" s="160">
        <v>9</v>
      </c>
      <c r="C297" s="175" t="s">
        <v>497</v>
      </c>
      <c r="D297" s="105" t="s">
        <v>5021</v>
      </c>
      <c r="E297" s="174" t="s">
        <v>3662</v>
      </c>
      <c r="F297" s="174">
        <v>0</v>
      </c>
      <c r="G297" s="174"/>
      <c r="H297" s="174">
        <v>47113</v>
      </c>
      <c r="I297" s="7" t="s">
        <v>3052</v>
      </c>
      <c r="J297" s="174" t="s">
        <v>498</v>
      </c>
      <c r="K297" s="65" t="s">
        <v>499</v>
      </c>
      <c r="L297" s="65" t="s">
        <v>500</v>
      </c>
      <c r="M297" s="65"/>
      <c r="N297" s="174"/>
      <c r="O297" s="110"/>
      <c r="P297" s="118"/>
      <c r="Q297" s="87"/>
      <c r="R297" s="87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</row>
    <row r="298" spans="1:129" s="37" customFormat="1" ht="33.75" customHeight="1">
      <c r="A298" s="14"/>
      <c r="B298" s="215">
        <v>10</v>
      </c>
      <c r="C298" s="175" t="s">
        <v>3663</v>
      </c>
      <c r="D298" s="105" t="s">
        <v>3664</v>
      </c>
      <c r="E298" s="174" t="s">
        <v>3665</v>
      </c>
      <c r="F298" s="174"/>
      <c r="G298" s="174"/>
      <c r="H298" s="174">
        <v>2200</v>
      </c>
      <c r="I298" s="7" t="s">
        <v>3052</v>
      </c>
      <c r="J298" s="174" t="s">
        <v>3666</v>
      </c>
      <c r="K298" s="65" t="s">
        <v>3667</v>
      </c>
      <c r="L298" s="65" t="s">
        <v>3668</v>
      </c>
      <c r="M298" s="65"/>
      <c r="N298" s="174"/>
      <c r="O298" s="110"/>
      <c r="P298" s="118"/>
      <c r="Q298" s="87"/>
      <c r="R298" s="87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</row>
    <row r="299" spans="1:129" s="83" customFormat="1" ht="33" customHeight="1">
      <c r="A299" s="14"/>
      <c r="B299" s="160">
        <v>11</v>
      </c>
      <c r="C299" s="175" t="s">
        <v>501</v>
      </c>
      <c r="D299" s="105" t="s">
        <v>3669</v>
      </c>
      <c r="E299" s="174" t="s">
        <v>3670</v>
      </c>
      <c r="F299" s="174">
        <v>0</v>
      </c>
      <c r="G299" s="174"/>
      <c r="H299" s="174">
        <v>6536</v>
      </c>
      <c r="I299" s="7" t="s">
        <v>3052</v>
      </c>
      <c r="J299" s="174" t="s">
        <v>1522</v>
      </c>
      <c r="K299" s="174" t="s">
        <v>1523</v>
      </c>
      <c r="L299" s="174" t="s">
        <v>1524</v>
      </c>
      <c r="M299" s="65"/>
      <c r="N299" s="174"/>
      <c r="O299" s="58"/>
      <c r="P299" s="119">
        <v>239</v>
      </c>
      <c r="Q299" s="275"/>
      <c r="R299" s="275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</row>
    <row r="300" spans="1:129" s="37" customFormat="1" ht="27.75" customHeight="1">
      <c r="A300" s="14"/>
      <c r="B300" s="215">
        <v>12</v>
      </c>
      <c r="C300" s="175" t="s">
        <v>1525</v>
      </c>
      <c r="D300" s="105" t="s">
        <v>3671</v>
      </c>
      <c r="E300" s="174" t="s">
        <v>3672</v>
      </c>
      <c r="F300" s="174">
        <v>0</v>
      </c>
      <c r="G300" s="174"/>
      <c r="H300" s="174">
        <v>2890</v>
      </c>
      <c r="I300" s="7" t="s">
        <v>3052</v>
      </c>
      <c r="J300" s="174" t="s">
        <v>1526</v>
      </c>
      <c r="K300" s="174" t="s">
        <v>1527</v>
      </c>
      <c r="L300" s="174" t="s">
        <v>1528</v>
      </c>
      <c r="M300" s="65"/>
      <c r="N300" s="174"/>
      <c r="O300" s="58"/>
      <c r="P300" s="119">
        <f>P299-C288</f>
        <v>0</v>
      </c>
      <c r="Q300" s="87"/>
      <c r="R300" s="87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</row>
    <row r="301" spans="1:129" s="37" customFormat="1" ht="29.25" customHeight="1">
      <c r="A301" s="14"/>
      <c r="B301" s="160">
        <v>13</v>
      </c>
      <c r="C301" s="175" t="s">
        <v>1529</v>
      </c>
      <c r="D301" s="105" t="s">
        <v>3673</v>
      </c>
      <c r="E301" s="174" t="s">
        <v>3674</v>
      </c>
      <c r="F301" s="174">
        <v>0</v>
      </c>
      <c r="G301" s="174"/>
      <c r="H301" s="174">
        <v>1511</v>
      </c>
      <c r="I301" s="7" t="s">
        <v>3052</v>
      </c>
      <c r="J301" s="174" t="s">
        <v>1530</v>
      </c>
      <c r="K301" s="174" t="s">
        <v>1531</v>
      </c>
      <c r="L301" s="174" t="s">
        <v>1532</v>
      </c>
      <c r="M301" s="174"/>
      <c r="N301" s="174"/>
      <c r="O301" s="58"/>
      <c r="P301" s="118"/>
      <c r="Q301" s="87"/>
      <c r="R301" s="87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</row>
    <row r="302" spans="1:18" s="58" customFormat="1" ht="27.75" customHeight="1">
      <c r="A302" s="14"/>
      <c r="B302" s="215">
        <v>14</v>
      </c>
      <c r="C302" s="175" t="s">
        <v>1533</v>
      </c>
      <c r="D302" s="68" t="s">
        <v>3675</v>
      </c>
      <c r="E302" s="174" t="s">
        <v>3676</v>
      </c>
      <c r="F302" s="174">
        <v>0</v>
      </c>
      <c r="G302" s="174"/>
      <c r="H302" s="174">
        <v>150523</v>
      </c>
      <c r="I302" s="7" t="s">
        <v>3052</v>
      </c>
      <c r="J302" s="174" t="s">
        <v>1534</v>
      </c>
      <c r="K302" s="174" t="s">
        <v>1535</v>
      </c>
      <c r="L302" s="174" t="s">
        <v>1536</v>
      </c>
      <c r="M302" s="174"/>
      <c r="N302" s="174"/>
      <c r="P302" s="118"/>
      <c r="Q302" s="87"/>
      <c r="R302" s="87"/>
    </row>
    <row r="303" spans="1:18" s="58" customFormat="1" ht="36.75" customHeight="1">
      <c r="A303" s="14"/>
      <c r="B303" s="160">
        <v>15</v>
      </c>
      <c r="C303" s="175" t="s">
        <v>1537</v>
      </c>
      <c r="D303" s="68" t="s">
        <v>3677</v>
      </c>
      <c r="E303" s="174" t="s">
        <v>3678</v>
      </c>
      <c r="F303" s="174">
        <v>0</v>
      </c>
      <c r="G303" s="174"/>
      <c r="H303" s="174">
        <v>12800</v>
      </c>
      <c r="I303" s="7" t="s">
        <v>3052</v>
      </c>
      <c r="J303" s="174" t="s">
        <v>1538</v>
      </c>
      <c r="K303" s="65" t="s">
        <v>1539</v>
      </c>
      <c r="L303" s="65" t="s">
        <v>1540</v>
      </c>
      <c r="M303" s="174"/>
      <c r="N303" s="174"/>
      <c r="P303" s="118"/>
      <c r="Q303" s="87"/>
      <c r="R303" s="87"/>
    </row>
    <row r="304" spans="1:18" s="58" customFormat="1" ht="24">
      <c r="A304" s="14"/>
      <c r="B304" s="215">
        <v>16</v>
      </c>
      <c r="C304" s="175" t="s">
        <v>1541</v>
      </c>
      <c r="D304" s="68" t="s">
        <v>3679</v>
      </c>
      <c r="E304" s="174" t="s">
        <v>1487</v>
      </c>
      <c r="F304" s="174">
        <v>0</v>
      </c>
      <c r="G304" s="174"/>
      <c r="H304" s="174">
        <v>400</v>
      </c>
      <c r="I304" s="7" t="s">
        <v>3052</v>
      </c>
      <c r="J304" s="174" t="s">
        <v>1542</v>
      </c>
      <c r="K304" s="65" t="s">
        <v>1543</v>
      </c>
      <c r="L304" s="65" t="s">
        <v>1544</v>
      </c>
      <c r="M304" s="174"/>
      <c r="N304" s="174"/>
      <c r="P304" s="118"/>
      <c r="Q304" s="87"/>
      <c r="R304" s="87"/>
    </row>
    <row r="305" spans="1:18" s="58" customFormat="1" ht="33.75" customHeight="1">
      <c r="A305" s="14"/>
      <c r="B305" s="160">
        <v>17</v>
      </c>
      <c r="C305" s="175" t="s">
        <v>1545</v>
      </c>
      <c r="D305" s="68" t="s">
        <v>1488</v>
      </c>
      <c r="E305" s="174" t="s">
        <v>1487</v>
      </c>
      <c r="F305" s="174">
        <v>0</v>
      </c>
      <c r="G305" s="174"/>
      <c r="H305" s="174">
        <v>400</v>
      </c>
      <c r="I305" s="7" t="s">
        <v>3052</v>
      </c>
      <c r="J305" s="174" t="s">
        <v>1546</v>
      </c>
      <c r="K305" s="174" t="s">
        <v>1547</v>
      </c>
      <c r="L305" s="174" t="s">
        <v>1548</v>
      </c>
      <c r="M305" s="65"/>
      <c r="N305" s="174"/>
      <c r="P305" s="118"/>
      <c r="Q305" s="87"/>
      <c r="R305" s="87"/>
    </row>
    <row r="306" spans="1:18" s="58" customFormat="1" ht="27.75" customHeight="1">
      <c r="A306" s="14"/>
      <c r="B306" s="215">
        <v>18</v>
      </c>
      <c r="C306" s="175" t="s">
        <v>1549</v>
      </c>
      <c r="D306" s="68" t="s">
        <v>1489</v>
      </c>
      <c r="E306" s="174" t="s">
        <v>1490</v>
      </c>
      <c r="F306" s="174">
        <v>0</v>
      </c>
      <c r="G306" s="174"/>
      <c r="H306" s="174">
        <v>1586</v>
      </c>
      <c r="I306" s="7" t="s">
        <v>3052</v>
      </c>
      <c r="J306" s="174" t="s">
        <v>1550</v>
      </c>
      <c r="K306" s="174" t="s">
        <v>1551</v>
      </c>
      <c r="L306" s="174" t="s">
        <v>180</v>
      </c>
      <c r="M306" s="65"/>
      <c r="N306" s="174"/>
      <c r="P306" s="118"/>
      <c r="Q306" s="87"/>
      <c r="R306" s="87"/>
    </row>
    <row r="307" spans="1:18" s="58" customFormat="1" ht="42" customHeight="1">
      <c r="A307" s="14"/>
      <c r="B307" s="160">
        <v>19</v>
      </c>
      <c r="C307" s="175" t="s">
        <v>181</v>
      </c>
      <c r="D307" s="68" t="s">
        <v>1491</v>
      </c>
      <c r="E307" s="174" t="s">
        <v>1492</v>
      </c>
      <c r="F307" s="174">
        <v>0</v>
      </c>
      <c r="G307" s="174"/>
      <c r="H307" s="174">
        <v>2084</v>
      </c>
      <c r="I307" s="7" t="s">
        <v>3052</v>
      </c>
      <c r="J307" s="174" t="s">
        <v>182</v>
      </c>
      <c r="K307" s="174" t="s">
        <v>183</v>
      </c>
      <c r="L307" s="65" t="s">
        <v>184</v>
      </c>
      <c r="M307" s="174"/>
      <c r="N307" s="174"/>
      <c r="P307" s="118"/>
      <c r="Q307" s="87"/>
      <c r="R307" s="87"/>
    </row>
    <row r="308" spans="1:18" s="58" customFormat="1" ht="36.75" customHeight="1">
      <c r="A308" s="14"/>
      <c r="B308" s="215">
        <v>20</v>
      </c>
      <c r="C308" s="175" t="s">
        <v>185</v>
      </c>
      <c r="D308" s="68" t="s">
        <v>1493</v>
      </c>
      <c r="E308" s="174" t="s">
        <v>1494</v>
      </c>
      <c r="F308" s="174">
        <v>0</v>
      </c>
      <c r="G308" s="174"/>
      <c r="H308" s="174">
        <v>400</v>
      </c>
      <c r="I308" s="7" t="s">
        <v>3052</v>
      </c>
      <c r="J308" s="174" t="s">
        <v>1697</v>
      </c>
      <c r="K308" s="174" t="s">
        <v>1698</v>
      </c>
      <c r="L308" s="174" t="s">
        <v>1699</v>
      </c>
      <c r="M308" s="174"/>
      <c r="N308" s="174"/>
      <c r="P308" s="118"/>
      <c r="Q308" s="87"/>
      <c r="R308" s="87"/>
    </row>
    <row r="309" spans="1:18" s="58" customFormat="1" ht="28.5" customHeight="1">
      <c r="A309" s="14"/>
      <c r="B309" s="160">
        <v>21</v>
      </c>
      <c r="C309" s="175" t="s">
        <v>1700</v>
      </c>
      <c r="D309" s="105" t="s">
        <v>1495</v>
      </c>
      <c r="E309" s="174" t="s">
        <v>1496</v>
      </c>
      <c r="F309" s="174">
        <v>0</v>
      </c>
      <c r="G309" s="174"/>
      <c r="H309" s="174">
        <v>1786</v>
      </c>
      <c r="I309" s="7" t="s">
        <v>3052</v>
      </c>
      <c r="J309" s="174" t="s">
        <v>1701</v>
      </c>
      <c r="K309" s="65" t="s">
        <v>1702</v>
      </c>
      <c r="L309" s="65" t="s">
        <v>180</v>
      </c>
      <c r="M309" s="65"/>
      <c r="N309" s="174"/>
      <c r="P309" s="118"/>
      <c r="Q309" s="87"/>
      <c r="R309" s="87"/>
    </row>
    <row r="310" spans="1:18" s="58" customFormat="1" ht="31.5" customHeight="1">
      <c r="A310" s="14"/>
      <c r="B310" s="215">
        <v>22</v>
      </c>
      <c r="C310" s="175" t="s">
        <v>1703</v>
      </c>
      <c r="D310" s="68" t="s">
        <v>1497</v>
      </c>
      <c r="E310" s="174" t="s">
        <v>1498</v>
      </c>
      <c r="F310" s="174">
        <v>500</v>
      </c>
      <c r="G310" s="68"/>
      <c r="H310" s="174">
        <v>2000</v>
      </c>
      <c r="I310" s="7" t="s">
        <v>3052</v>
      </c>
      <c r="J310" s="174" t="s">
        <v>1704</v>
      </c>
      <c r="K310" s="174" t="s">
        <v>270</v>
      </c>
      <c r="L310" s="174" t="s">
        <v>1499</v>
      </c>
      <c r="M310" s="174"/>
      <c r="N310" s="174"/>
      <c r="P310" s="118"/>
      <c r="Q310" s="87"/>
      <c r="R310" s="87"/>
    </row>
    <row r="311" spans="1:18" s="58" customFormat="1" ht="33" customHeight="1">
      <c r="A311" s="14"/>
      <c r="B311" s="160">
        <v>23</v>
      </c>
      <c r="C311" s="175" t="s">
        <v>1705</v>
      </c>
      <c r="D311" s="68" t="s">
        <v>5698</v>
      </c>
      <c r="E311" s="174" t="s">
        <v>3681</v>
      </c>
      <c r="F311" s="6"/>
      <c r="G311" s="104"/>
      <c r="H311" s="174">
        <v>10064</v>
      </c>
      <c r="I311" s="7" t="s">
        <v>3052</v>
      </c>
      <c r="J311" s="174" t="s">
        <v>1706</v>
      </c>
      <c r="K311" s="174" t="s">
        <v>1707</v>
      </c>
      <c r="L311" s="174" t="s">
        <v>242</v>
      </c>
      <c r="M311" s="65"/>
      <c r="N311" s="174"/>
      <c r="P311" s="118"/>
      <c r="Q311" s="87"/>
      <c r="R311" s="87"/>
    </row>
    <row r="312" spans="1:18" s="58" customFormat="1" ht="39" customHeight="1">
      <c r="A312" s="14"/>
      <c r="B312" s="215">
        <v>24</v>
      </c>
      <c r="C312" s="175" t="s">
        <v>1708</v>
      </c>
      <c r="D312" s="68" t="s">
        <v>5698</v>
      </c>
      <c r="E312" s="174" t="s">
        <v>3682</v>
      </c>
      <c r="F312" s="174"/>
      <c r="G312" s="104"/>
      <c r="H312" s="174">
        <v>2730</v>
      </c>
      <c r="I312" s="7" t="s">
        <v>3052</v>
      </c>
      <c r="J312" s="174" t="s">
        <v>1709</v>
      </c>
      <c r="K312" s="174" t="s">
        <v>1710</v>
      </c>
      <c r="L312" s="174" t="s">
        <v>243</v>
      </c>
      <c r="M312" s="174"/>
      <c r="N312" s="65"/>
      <c r="P312" s="118"/>
      <c r="Q312" s="87"/>
      <c r="R312" s="87"/>
    </row>
    <row r="313" spans="1:18" s="58" customFormat="1" ht="32.25" customHeight="1">
      <c r="A313" s="14"/>
      <c r="B313" s="160">
        <v>25</v>
      </c>
      <c r="C313" s="175" t="s">
        <v>1711</v>
      </c>
      <c r="D313" s="68" t="s">
        <v>1712</v>
      </c>
      <c r="E313" s="174" t="s">
        <v>3683</v>
      </c>
      <c r="F313" s="174"/>
      <c r="G313" s="104"/>
      <c r="H313" s="174">
        <v>1250</v>
      </c>
      <c r="I313" s="7" t="s">
        <v>3052</v>
      </c>
      <c r="J313" s="174" t="s">
        <v>1713</v>
      </c>
      <c r="K313" s="174" t="s">
        <v>1714</v>
      </c>
      <c r="L313" s="174" t="s">
        <v>244</v>
      </c>
      <c r="M313" s="174"/>
      <c r="N313" s="174"/>
      <c r="P313" s="118"/>
      <c r="Q313" s="87"/>
      <c r="R313" s="87"/>
    </row>
    <row r="314" spans="1:18" s="58" customFormat="1" ht="36" customHeight="1">
      <c r="A314" s="14"/>
      <c r="B314" s="215">
        <v>26</v>
      </c>
      <c r="C314" s="175" t="s">
        <v>1715</v>
      </c>
      <c r="D314" s="68" t="s">
        <v>1716</v>
      </c>
      <c r="E314" s="174" t="s">
        <v>4404</v>
      </c>
      <c r="F314" s="174"/>
      <c r="G314" s="104"/>
      <c r="H314" s="174">
        <v>1279</v>
      </c>
      <c r="I314" s="7" t="s">
        <v>3052</v>
      </c>
      <c r="J314" s="174" t="s">
        <v>1776</v>
      </c>
      <c r="K314" s="174" t="s">
        <v>1717</v>
      </c>
      <c r="L314" s="174" t="s">
        <v>245</v>
      </c>
      <c r="M314" s="174"/>
      <c r="N314" s="174"/>
      <c r="P314" s="118"/>
      <c r="Q314" s="87"/>
      <c r="R314" s="87"/>
    </row>
    <row r="315" spans="1:18" s="58" customFormat="1" ht="39.75" customHeight="1">
      <c r="A315" s="14"/>
      <c r="B315" s="160">
        <v>27</v>
      </c>
      <c r="C315" s="175" t="s">
        <v>271</v>
      </c>
      <c r="D315" s="68" t="s">
        <v>3684</v>
      </c>
      <c r="E315" s="174" t="s">
        <v>272</v>
      </c>
      <c r="F315" s="174"/>
      <c r="G315" s="104"/>
      <c r="H315" s="174">
        <v>1750</v>
      </c>
      <c r="I315" s="7" t="s">
        <v>3052</v>
      </c>
      <c r="J315" s="174" t="s">
        <v>1775</v>
      </c>
      <c r="K315" s="174" t="s">
        <v>275</v>
      </c>
      <c r="L315" s="174" t="s">
        <v>276</v>
      </c>
      <c r="M315" s="174"/>
      <c r="N315" s="174"/>
      <c r="P315" s="118"/>
      <c r="Q315" s="87"/>
      <c r="R315" s="87"/>
    </row>
    <row r="316" spans="1:18" s="58" customFormat="1" ht="33.75" customHeight="1">
      <c r="A316" s="14"/>
      <c r="B316" s="215">
        <v>28</v>
      </c>
      <c r="C316" s="175" t="s">
        <v>271</v>
      </c>
      <c r="D316" s="68" t="s">
        <v>3684</v>
      </c>
      <c r="E316" s="174" t="s">
        <v>273</v>
      </c>
      <c r="F316" s="174"/>
      <c r="G316" s="104"/>
      <c r="H316" s="174">
        <v>4050</v>
      </c>
      <c r="I316" s="7" t="s">
        <v>3052</v>
      </c>
      <c r="J316" s="174" t="s">
        <v>1774</v>
      </c>
      <c r="K316" s="174" t="s">
        <v>3462</v>
      </c>
      <c r="L316" s="174" t="s">
        <v>277</v>
      </c>
      <c r="M316" s="174"/>
      <c r="N316" s="174"/>
      <c r="P316" s="118"/>
      <c r="Q316" s="87"/>
      <c r="R316" s="87"/>
    </row>
    <row r="317" spans="1:18" s="58" customFormat="1" ht="33.75" customHeight="1">
      <c r="A317" s="14"/>
      <c r="B317" s="160">
        <v>29</v>
      </c>
      <c r="C317" s="175" t="s">
        <v>271</v>
      </c>
      <c r="D317" s="68" t="s">
        <v>3684</v>
      </c>
      <c r="E317" s="174" t="s">
        <v>274</v>
      </c>
      <c r="F317" s="174"/>
      <c r="G317" s="104"/>
      <c r="H317" s="174">
        <v>750</v>
      </c>
      <c r="I317" s="7" t="s">
        <v>3052</v>
      </c>
      <c r="J317" s="174" t="s">
        <v>1771</v>
      </c>
      <c r="K317" s="174" t="s">
        <v>1772</v>
      </c>
      <c r="L317" s="174" t="s">
        <v>1773</v>
      </c>
      <c r="M317" s="174"/>
      <c r="N317" s="174"/>
      <c r="P317" s="118"/>
      <c r="Q317" s="87"/>
      <c r="R317" s="87"/>
    </row>
    <row r="318" spans="1:18" s="58" customFormat="1" ht="30" customHeight="1">
      <c r="A318" s="14"/>
      <c r="B318" s="215">
        <v>30</v>
      </c>
      <c r="C318" s="175" t="s">
        <v>1718</v>
      </c>
      <c r="D318" s="68" t="s">
        <v>1719</v>
      </c>
      <c r="E318" s="174" t="s">
        <v>4405</v>
      </c>
      <c r="F318" s="174"/>
      <c r="G318" s="104"/>
      <c r="H318" s="174">
        <v>690</v>
      </c>
      <c r="I318" s="7" t="s">
        <v>3052</v>
      </c>
      <c r="J318" s="174" t="s">
        <v>1777</v>
      </c>
      <c r="K318" s="174" t="s">
        <v>1720</v>
      </c>
      <c r="L318" s="174" t="s">
        <v>1721</v>
      </c>
      <c r="M318" s="174"/>
      <c r="N318" s="174"/>
      <c r="P318" s="118"/>
      <c r="Q318" s="87"/>
      <c r="R318" s="87"/>
    </row>
    <row r="319" spans="1:18" s="58" customFormat="1" ht="36" customHeight="1">
      <c r="A319" s="14"/>
      <c r="B319" s="160">
        <v>31</v>
      </c>
      <c r="C319" s="175" t="s">
        <v>1520</v>
      </c>
      <c r="D319" s="68" t="s">
        <v>1778</v>
      </c>
      <c r="E319" s="174" t="s">
        <v>4406</v>
      </c>
      <c r="F319" s="174"/>
      <c r="G319" s="104"/>
      <c r="H319" s="174">
        <v>9933</v>
      </c>
      <c r="I319" s="7" t="s">
        <v>3052</v>
      </c>
      <c r="J319" s="174" t="s">
        <v>3461</v>
      </c>
      <c r="K319" s="174" t="s">
        <v>1722</v>
      </c>
      <c r="L319" s="174" t="s">
        <v>3526</v>
      </c>
      <c r="M319" s="174"/>
      <c r="N319" s="174"/>
      <c r="P319" s="118"/>
      <c r="Q319" s="87"/>
      <c r="R319" s="87"/>
    </row>
    <row r="320" spans="1:18" s="58" customFormat="1" ht="30" customHeight="1">
      <c r="A320" s="14"/>
      <c r="B320" s="215">
        <v>32</v>
      </c>
      <c r="C320" s="175" t="s">
        <v>1723</v>
      </c>
      <c r="D320" s="68" t="s">
        <v>1779</v>
      </c>
      <c r="E320" s="174" t="s">
        <v>3685</v>
      </c>
      <c r="F320" s="174">
        <v>200</v>
      </c>
      <c r="G320" s="104"/>
      <c r="H320" s="174">
        <v>10212</v>
      </c>
      <c r="I320" s="7" t="s">
        <v>3052</v>
      </c>
      <c r="J320" s="174" t="s">
        <v>1724</v>
      </c>
      <c r="K320" s="174" t="s">
        <v>1725</v>
      </c>
      <c r="L320" s="174" t="s">
        <v>3027</v>
      </c>
      <c r="M320" s="174"/>
      <c r="N320" s="174"/>
      <c r="P320" s="118"/>
      <c r="Q320" s="87"/>
      <c r="R320" s="87"/>
    </row>
    <row r="321" spans="1:18" s="58" customFormat="1" ht="27.75" customHeight="1">
      <c r="A321" s="14"/>
      <c r="B321" s="160">
        <v>33</v>
      </c>
      <c r="C321" s="175" t="s">
        <v>2306</v>
      </c>
      <c r="D321" s="68" t="s">
        <v>3686</v>
      </c>
      <c r="E321" s="174" t="s">
        <v>3687</v>
      </c>
      <c r="F321" s="174"/>
      <c r="G321" s="104"/>
      <c r="H321" s="174">
        <v>3033</v>
      </c>
      <c r="I321" s="7" t="s">
        <v>3052</v>
      </c>
      <c r="J321" s="174" t="s">
        <v>1726</v>
      </c>
      <c r="K321" s="174" t="s">
        <v>1727</v>
      </c>
      <c r="L321" s="174" t="s">
        <v>3028</v>
      </c>
      <c r="M321" s="174"/>
      <c r="N321" s="174"/>
      <c r="P321" s="118"/>
      <c r="Q321" s="87"/>
      <c r="R321" s="87"/>
    </row>
    <row r="322" spans="1:18" s="58" customFormat="1" ht="27.75" customHeight="1">
      <c r="A322" s="14"/>
      <c r="B322" s="215">
        <v>34</v>
      </c>
      <c r="C322" s="175" t="s">
        <v>3688</v>
      </c>
      <c r="D322" s="68" t="s">
        <v>1728</v>
      </c>
      <c r="E322" s="174" t="s">
        <v>3689</v>
      </c>
      <c r="F322" s="174"/>
      <c r="G322" s="104"/>
      <c r="H322" s="174">
        <v>55026</v>
      </c>
      <c r="I322" s="7" t="s">
        <v>3052</v>
      </c>
      <c r="J322" s="174" t="s">
        <v>1729</v>
      </c>
      <c r="K322" s="174" t="s">
        <v>1730</v>
      </c>
      <c r="L322" s="174" t="s">
        <v>3029</v>
      </c>
      <c r="M322" s="174"/>
      <c r="N322" s="174"/>
      <c r="P322" s="118"/>
      <c r="Q322" s="87"/>
      <c r="R322" s="87"/>
    </row>
    <row r="323" spans="1:18" s="58" customFormat="1" ht="33.75" customHeight="1">
      <c r="A323" s="14"/>
      <c r="B323" s="160">
        <v>35</v>
      </c>
      <c r="C323" s="175" t="s">
        <v>1731</v>
      </c>
      <c r="D323" s="68" t="s">
        <v>3690</v>
      </c>
      <c r="E323" s="174" t="s">
        <v>3691</v>
      </c>
      <c r="F323" s="104">
        <v>200</v>
      </c>
      <c r="G323" s="104"/>
      <c r="H323" s="174">
        <v>23800</v>
      </c>
      <c r="I323" s="7" t="s">
        <v>3052</v>
      </c>
      <c r="J323" s="174" t="s">
        <v>1732</v>
      </c>
      <c r="K323" s="174" t="s">
        <v>1733</v>
      </c>
      <c r="L323" s="174" t="s">
        <v>3030</v>
      </c>
      <c r="M323" s="174"/>
      <c r="N323" s="174"/>
      <c r="P323" s="118"/>
      <c r="Q323" s="87"/>
      <c r="R323" s="87"/>
    </row>
    <row r="324" spans="1:18" s="58" customFormat="1" ht="44.25" customHeight="1">
      <c r="A324" s="14"/>
      <c r="B324" s="215">
        <v>36</v>
      </c>
      <c r="C324" s="175" t="s">
        <v>3692</v>
      </c>
      <c r="D324" s="68" t="s">
        <v>5192</v>
      </c>
      <c r="E324" s="174" t="s">
        <v>5193</v>
      </c>
      <c r="F324" s="104"/>
      <c r="G324" s="104"/>
      <c r="H324" s="174">
        <v>8250</v>
      </c>
      <c r="I324" s="7" t="s">
        <v>3052</v>
      </c>
      <c r="J324" s="174" t="s">
        <v>5194</v>
      </c>
      <c r="K324" s="174" t="s">
        <v>5195</v>
      </c>
      <c r="L324" s="174" t="s">
        <v>4180</v>
      </c>
      <c r="M324" s="174"/>
      <c r="N324" s="174"/>
      <c r="P324" s="118"/>
      <c r="Q324" s="87"/>
      <c r="R324" s="87"/>
    </row>
    <row r="325" spans="1:18" s="58" customFormat="1" ht="39" customHeight="1">
      <c r="A325" s="14"/>
      <c r="B325" s="160">
        <v>37</v>
      </c>
      <c r="C325" s="175" t="s">
        <v>5196</v>
      </c>
      <c r="D325" s="68" t="s">
        <v>5192</v>
      </c>
      <c r="E325" s="174" t="s">
        <v>5197</v>
      </c>
      <c r="F325" s="104"/>
      <c r="G325" s="104"/>
      <c r="H325" s="174">
        <v>300631</v>
      </c>
      <c r="I325" s="7" t="s">
        <v>3052</v>
      </c>
      <c r="J325" s="174" t="s">
        <v>5198</v>
      </c>
      <c r="K325" s="174" t="s">
        <v>5199</v>
      </c>
      <c r="L325" s="174" t="s">
        <v>5200</v>
      </c>
      <c r="M325" s="174"/>
      <c r="N325" s="174"/>
      <c r="P325" s="118"/>
      <c r="Q325" s="87"/>
      <c r="R325" s="87"/>
    </row>
    <row r="326" spans="1:18" s="58" customFormat="1" ht="33.75" customHeight="1">
      <c r="A326" s="14"/>
      <c r="B326" s="215">
        <v>38</v>
      </c>
      <c r="C326" s="175" t="s">
        <v>1731</v>
      </c>
      <c r="D326" s="68" t="s">
        <v>3690</v>
      </c>
      <c r="E326" s="174" t="s">
        <v>5201</v>
      </c>
      <c r="F326" s="104">
        <v>1018</v>
      </c>
      <c r="G326" s="104"/>
      <c r="H326" s="174">
        <v>11700</v>
      </c>
      <c r="I326" s="7" t="s">
        <v>3052</v>
      </c>
      <c r="J326" s="174" t="s">
        <v>5202</v>
      </c>
      <c r="K326" s="174" t="s">
        <v>5203</v>
      </c>
      <c r="L326" s="174" t="s">
        <v>5204</v>
      </c>
      <c r="M326" s="174"/>
      <c r="N326" s="174"/>
      <c r="P326" s="118"/>
      <c r="Q326" s="87"/>
      <c r="R326" s="87"/>
    </row>
    <row r="327" spans="1:18" s="58" customFormat="1" ht="27.75" customHeight="1">
      <c r="A327" s="14"/>
      <c r="B327" s="160">
        <v>39</v>
      </c>
      <c r="C327" s="175" t="s">
        <v>3015</v>
      </c>
      <c r="D327" s="68" t="s">
        <v>5205</v>
      </c>
      <c r="E327" s="174" t="s">
        <v>5206</v>
      </c>
      <c r="F327" s="104">
        <v>0</v>
      </c>
      <c r="G327" s="104"/>
      <c r="H327" s="174">
        <v>1450</v>
      </c>
      <c r="I327" s="7" t="s">
        <v>3052</v>
      </c>
      <c r="J327" s="174" t="s">
        <v>3016</v>
      </c>
      <c r="K327" s="174" t="s">
        <v>3017</v>
      </c>
      <c r="L327" s="174" t="s">
        <v>3031</v>
      </c>
      <c r="M327" s="174"/>
      <c r="N327" s="174"/>
      <c r="P327" s="118"/>
      <c r="Q327" s="87"/>
      <c r="R327" s="87"/>
    </row>
    <row r="328" spans="1:18" s="58" customFormat="1" ht="36.75" customHeight="1">
      <c r="A328" s="14"/>
      <c r="B328" s="215">
        <v>40</v>
      </c>
      <c r="C328" s="175" t="s">
        <v>3018</v>
      </c>
      <c r="D328" s="68" t="s">
        <v>5207</v>
      </c>
      <c r="E328" s="174" t="s">
        <v>5208</v>
      </c>
      <c r="F328" s="104"/>
      <c r="G328" s="104"/>
      <c r="H328" s="174">
        <v>4482</v>
      </c>
      <c r="I328" s="7" t="s">
        <v>3052</v>
      </c>
      <c r="J328" s="174" t="s">
        <v>3019</v>
      </c>
      <c r="K328" s="174" t="s">
        <v>3020</v>
      </c>
      <c r="L328" s="174" t="s">
        <v>3032</v>
      </c>
      <c r="M328" s="174"/>
      <c r="N328" s="174"/>
      <c r="P328" s="118"/>
      <c r="Q328" s="87"/>
      <c r="R328" s="87"/>
    </row>
    <row r="329" spans="1:18" s="58" customFormat="1" ht="36" customHeight="1">
      <c r="A329" s="14"/>
      <c r="B329" s="160">
        <v>41</v>
      </c>
      <c r="C329" s="175" t="s">
        <v>3021</v>
      </c>
      <c r="D329" s="68" t="s">
        <v>3022</v>
      </c>
      <c r="E329" s="174" t="s">
        <v>5209</v>
      </c>
      <c r="F329" s="174">
        <v>100</v>
      </c>
      <c r="G329" s="104"/>
      <c r="H329" s="174">
        <v>51200</v>
      </c>
      <c r="I329" s="7" t="s">
        <v>3052</v>
      </c>
      <c r="J329" s="174" t="s">
        <v>3023</v>
      </c>
      <c r="K329" s="174" t="s">
        <v>3024</v>
      </c>
      <c r="L329" s="174" t="s">
        <v>881</v>
      </c>
      <c r="M329" s="174"/>
      <c r="N329" s="174"/>
      <c r="P329" s="118"/>
      <c r="Q329" s="87"/>
      <c r="R329" s="87"/>
    </row>
    <row r="330" spans="1:18" s="58" customFormat="1" ht="27.75" customHeight="1">
      <c r="A330" s="14"/>
      <c r="B330" s="215">
        <v>42</v>
      </c>
      <c r="C330" s="175" t="s">
        <v>3025</v>
      </c>
      <c r="D330" s="68" t="s">
        <v>3845</v>
      </c>
      <c r="E330" s="174" t="s">
        <v>3846</v>
      </c>
      <c r="F330" s="104"/>
      <c r="G330" s="104"/>
      <c r="H330" s="174">
        <v>3127</v>
      </c>
      <c r="I330" s="7" t="s">
        <v>3052</v>
      </c>
      <c r="J330" s="174" t="s">
        <v>3026</v>
      </c>
      <c r="K330" s="174" t="s">
        <v>2882</v>
      </c>
      <c r="L330" s="174" t="s">
        <v>29</v>
      </c>
      <c r="M330" s="174"/>
      <c r="N330" s="174"/>
      <c r="P330" s="118"/>
      <c r="Q330" s="87"/>
      <c r="R330" s="87"/>
    </row>
    <row r="331" spans="1:18" s="58" customFormat="1" ht="45.75" customHeight="1">
      <c r="A331" s="14"/>
      <c r="B331" s="160">
        <v>43</v>
      </c>
      <c r="C331" s="175" t="s">
        <v>2883</v>
      </c>
      <c r="D331" s="68" t="s">
        <v>1780</v>
      </c>
      <c r="E331" s="174" t="s">
        <v>3847</v>
      </c>
      <c r="F331" s="104"/>
      <c r="G331" s="104"/>
      <c r="H331" s="174">
        <v>1909</v>
      </c>
      <c r="I331" s="7" t="s">
        <v>3052</v>
      </c>
      <c r="J331" s="174" t="s">
        <v>2884</v>
      </c>
      <c r="K331" s="174" t="s">
        <v>2885</v>
      </c>
      <c r="L331" s="174" t="s">
        <v>3033</v>
      </c>
      <c r="M331" s="174"/>
      <c r="N331" s="174"/>
      <c r="P331" s="118"/>
      <c r="Q331" s="87"/>
      <c r="R331" s="87"/>
    </row>
    <row r="332" spans="1:18" s="58" customFormat="1" ht="29.25" customHeight="1">
      <c r="A332" s="14"/>
      <c r="B332" s="215">
        <v>44</v>
      </c>
      <c r="C332" s="175" t="s">
        <v>2886</v>
      </c>
      <c r="D332" s="68" t="s">
        <v>3848</v>
      </c>
      <c r="E332" s="174" t="s">
        <v>3849</v>
      </c>
      <c r="F332" s="104"/>
      <c r="G332" s="104"/>
      <c r="H332" s="174">
        <v>28130</v>
      </c>
      <c r="I332" s="7" t="s">
        <v>3052</v>
      </c>
      <c r="J332" s="174" t="s">
        <v>2887</v>
      </c>
      <c r="K332" s="174" t="s">
        <v>2888</v>
      </c>
      <c r="L332" s="174" t="s">
        <v>4181</v>
      </c>
      <c r="M332" s="174"/>
      <c r="N332" s="174"/>
      <c r="P332" s="118"/>
      <c r="Q332" s="87"/>
      <c r="R332" s="87"/>
    </row>
    <row r="333" spans="1:18" s="58" customFormat="1" ht="27.75" customHeight="1">
      <c r="A333" s="14"/>
      <c r="B333" s="160">
        <v>45</v>
      </c>
      <c r="C333" s="175" t="s">
        <v>2307</v>
      </c>
      <c r="D333" s="68" t="s">
        <v>3850</v>
      </c>
      <c r="E333" s="174" t="s">
        <v>3851</v>
      </c>
      <c r="F333" s="104"/>
      <c r="G333" s="104"/>
      <c r="H333" s="174">
        <v>22000</v>
      </c>
      <c r="I333" s="7" t="s">
        <v>3052</v>
      </c>
      <c r="J333" s="174" t="s">
        <v>2889</v>
      </c>
      <c r="K333" s="174" t="s">
        <v>3527</v>
      </c>
      <c r="L333" s="174" t="s">
        <v>4182</v>
      </c>
      <c r="M333" s="174"/>
      <c r="N333" s="174"/>
      <c r="P333" s="118"/>
      <c r="Q333" s="87"/>
      <c r="R333" s="87"/>
    </row>
    <row r="334" spans="1:18" s="58" customFormat="1" ht="33.75" customHeight="1">
      <c r="A334" s="14"/>
      <c r="B334" s="215">
        <v>46</v>
      </c>
      <c r="C334" s="175" t="s">
        <v>2890</v>
      </c>
      <c r="D334" s="68" t="s">
        <v>3852</v>
      </c>
      <c r="E334" s="174" t="s">
        <v>3853</v>
      </c>
      <c r="F334" s="104"/>
      <c r="G334" s="104"/>
      <c r="H334" s="174">
        <v>5767</v>
      </c>
      <c r="I334" s="7" t="s">
        <v>3052</v>
      </c>
      <c r="J334" s="174" t="s">
        <v>2891</v>
      </c>
      <c r="K334" s="174" t="s">
        <v>848</v>
      </c>
      <c r="L334" s="174" t="s">
        <v>30</v>
      </c>
      <c r="M334" s="174"/>
      <c r="N334" s="174"/>
      <c r="P334" s="118"/>
      <c r="Q334" s="87"/>
      <c r="R334" s="87"/>
    </row>
    <row r="335" spans="1:18" s="58" customFormat="1" ht="42.75" customHeight="1">
      <c r="A335" s="14"/>
      <c r="B335" s="160">
        <v>47</v>
      </c>
      <c r="C335" s="175" t="s">
        <v>849</v>
      </c>
      <c r="D335" s="68" t="s">
        <v>3854</v>
      </c>
      <c r="E335" s="174" t="s">
        <v>3855</v>
      </c>
      <c r="F335" s="68"/>
      <c r="G335" s="68"/>
      <c r="H335" s="174">
        <v>5196</v>
      </c>
      <c r="I335" s="7" t="s">
        <v>3052</v>
      </c>
      <c r="J335" s="174" t="s">
        <v>850</v>
      </c>
      <c r="K335" s="174" t="s">
        <v>5782</v>
      </c>
      <c r="L335" s="174" t="s">
        <v>3034</v>
      </c>
      <c r="M335" s="174"/>
      <c r="N335" s="174"/>
      <c r="P335" s="118"/>
      <c r="Q335" s="87"/>
      <c r="R335" s="87"/>
    </row>
    <row r="336" spans="1:18" s="58" customFormat="1" ht="45.75" customHeight="1">
      <c r="A336" s="14"/>
      <c r="B336" s="215">
        <v>48</v>
      </c>
      <c r="C336" s="175" t="s">
        <v>851</v>
      </c>
      <c r="D336" s="68" t="s">
        <v>3856</v>
      </c>
      <c r="E336" s="174" t="s">
        <v>3857</v>
      </c>
      <c r="F336" s="104"/>
      <c r="G336" s="104"/>
      <c r="H336" s="174">
        <v>14491</v>
      </c>
      <c r="I336" s="7" t="s">
        <v>3052</v>
      </c>
      <c r="J336" s="174" t="s">
        <v>1304</v>
      </c>
      <c r="K336" s="174" t="s">
        <v>1305</v>
      </c>
      <c r="L336" s="174" t="s">
        <v>3035</v>
      </c>
      <c r="M336" s="174"/>
      <c r="N336" s="174"/>
      <c r="P336" s="118"/>
      <c r="Q336" s="87"/>
      <c r="R336" s="87"/>
    </row>
    <row r="337" spans="1:18" s="58" customFormat="1" ht="31.5" customHeight="1">
      <c r="A337" s="14"/>
      <c r="B337" s="160">
        <v>49</v>
      </c>
      <c r="C337" s="175" t="s">
        <v>1306</v>
      </c>
      <c r="D337" s="68" t="s">
        <v>3858</v>
      </c>
      <c r="E337" s="174" t="s">
        <v>3859</v>
      </c>
      <c r="F337" s="104"/>
      <c r="G337" s="104"/>
      <c r="H337" s="174">
        <v>1274</v>
      </c>
      <c r="I337" s="7" t="s">
        <v>3052</v>
      </c>
      <c r="J337" s="174" t="s">
        <v>1307</v>
      </c>
      <c r="K337" s="174" t="s">
        <v>5783</v>
      </c>
      <c r="L337" s="174" t="s">
        <v>3036</v>
      </c>
      <c r="M337" s="174"/>
      <c r="N337" s="174"/>
      <c r="P337" s="118"/>
      <c r="Q337" s="87"/>
      <c r="R337" s="87"/>
    </row>
    <row r="338" spans="1:18" s="58" customFormat="1" ht="42.75" customHeight="1">
      <c r="A338" s="14"/>
      <c r="B338" s="215">
        <v>50</v>
      </c>
      <c r="C338" s="175" t="s">
        <v>1521</v>
      </c>
      <c r="D338" s="68" t="s">
        <v>2308</v>
      </c>
      <c r="E338" s="174" t="s">
        <v>3860</v>
      </c>
      <c r="F338" s="104"/>
      <c r="G338" s="104"/>
      <c r="H338" s="174">
        <v>1259</v>
      </c>
      <c r="I338" s="7" t="s">
        <v>3052</v>
      </c>
      <c r="J338" s="174" t="s">
        <v>1309</v>
      </c>
      <c r="K338" s="174" t="s">
        <v>1310</v>
      </c>
      <c r="L338" s="174" t="s">
        <v>3037</v>
      </c>
      <c r="M338" s="174"/>
      <c r="N338" s="174"/>
      <c r="P338" s="118"/>
      <c r="Q338" s="87"/>
      <c r="R338" s="87"/>
    </row>
    <row r="339" spans="1:18" s="58" customFormat="1" ht="32.25" customHeight="1">
      <c r="A339" s="14"/>
      <c r="B339" s="160">
        <v>51</v>
      </c>
      <c r="C339" s="175" t="s">
        <v>1308</v>
      </c>
      <c r="D339" s="68" t="s">
        <v>3861</v>
      </c>
      <c r="E339" s="174" t="s">
        <v>3862</v>
      </c>
      <c r="F339" s="104"/>
      <c r="G339" s="104"/>
      <c r="H339" s="174">
        <v>1250</v>
      </c>
      <c r="I339" s="7" t="s">
        <v>3052</v>
      </c>
      <c r="J339" s="174" t="s">
        <v>1311</v>
      </c>
      <c r="K339" s="174" t="s">
        <v>1312</v>
      </c>
      <c r="L339" s="174" t="s">
        <v>3038</v>
      </c>
      <c r="M339" s="174"/>
      <c r="N339" s="174"/>
      <c r="P339" s="118"/>
      <c r="Q339" s="87"/>
      <c r="R339" s="87"/>
    </row>
    <row r="340" spans="1:18" s="58" customFormat="1" ht="35.25" customHeight="1">
      <c r="A340" s="14"/>
      <c r="B340" s="215">
        <v>52</v>
      </c>
      <c r="C340" s="175" t="s">
        <v>1313</v>
      </c>
      <c r="D340" s="68" t="s">
        <v>3022</v>
      </c>
      <c r="E340" s="174" t="s">
        <v>3863</v>
      </c>
      <c r="F340" s="104"/>
      <c r="G340" s="104"/>
      <c r="H340" s="174">
        <v>3828</v>
      </c>
      <c r="I340" s="7" t="s">
        <v>3052</v>
      </c>
      <c r="J340" s="174" t="s">
        <v>1314</v>
      </c>
      <c r="K340" s="174" t="s">
        <v>1315</v>
      </c>
      <c r="L340" s="174" t="s">
        <v>31</v>
      </c>
      <c r="M340" s="174"/>
      <c r="N340" s="174"/>
      <c r="P340" s="118"/>
      <c r="Q340" s="87"/>
      <c r="R340" s="87"/>
    </row>
    <row r="341" spans="1:18" s="58" customFormat="1" ht="39.75" customHeight="1">
      <c r="A341" s="14"/>
      <c r="B341" s="160">
        <v>53</v>
      </c>
      <c r="C341" s="175" t="s">
        <v>1316</v>
      </c>
      <c r="D341" s="68" t="s">
        <v>3864</v>
      </c>
      <c r="E341" s="174" t="s">
        <v>3865</v>
      </c>
      <c r="F341" s="104"/>
      <c r="G341" s="104"/>
      <c r="H341" s="174">
        <v>30154</v>
      </c>
      <c r="I341" s="7" t="s">
        <v>3052</v>
      </c>
      <c r="J341" s="174" t="s">
        <v>1317</v>
      </c>
      <c r="K341" s="174" t="s">
        <v>3529</v>
      </c>
      <c r="L341" s="174" t="s">
        <v>3528</v>
      </c>
      <c r="M341" s="174"/>
      <c r="N341" s="174"/>
      <c r="P341" s="118"/>
      <c r="Q341" s="87"/>
      <c r="R341" s="87"/>
    </row>
    <row r="342" spans="1:18" s="58" customFormat="1" ht="27.75" customHeight="1">
      <c r="A342" s="14"/>
      <c r="B342" s="215">
        <v>54</v>
      </c>
      <c r="C342" s="175" t="s">
        <v>1318</v>
      </c>
      <c r="D342" s="68" t="s">
        <v>4535</v>
      </c>
      <c r="E342" s="174" t="s">
        <v>3866</v>
      </c>
      <c r="F342" s="104"/>
      <c r="G342" s="104"/>
      <c r="H342" s="174">
        <v>25353</v>
      </c>
      <c r="I342" s="7" t="s">
        <v>3052</v>
      </c>
      <c r="J342" s="174" t="s">
        <v>1319</v>
      </c>
      <c r="K342" s="174" t="s">
        <v>1320</v>
      </c>
      <c r="L342" s="174" t="s">
        <v>1944</v>
      </c>
      <c r="M342" s="174"/>
      <c r="N342" s="174"/>
      <c r="P342" s="118"/>
      <c r="Q342" s="87"/>
      <c r="R342" s="87"/>
    </row>
    <row r="343" spans="1:18" s="58" customFormat="1" ht="33.75" customHeight="1">
      <c r="A343" s="14"/>
      <c r="B343" s="160">
        <v>55</v>
      </c>
      <c r="C343" s="11" t="s">
        <v>1321</v>
      </c>
      <c r="D343" s="39" t="s">
        <v>1322</v>
      </c>
      <c r="E343" s="7" t="s">
        <v>3867</v>
      </c>
      <c r="F343" s="13"/>
      <c r="G343" s="13"/>
      <c r="H343" s="174">
        <v>8200</v>
      </c>
      <c r="I343" s="7" t="s">
        <v>3052</v>
      </c>
      <c r="J343" s="7" t="s">
        <v>1323</v>
      </c>
      <c r="K343" s="7" t="s">
        <v>1324</v>
      </c>
      <c r="L343" s="7" t="s">
        <v>3039</v>
      </c>
      <c r="M343" s="174"/>
      <c r="N343" s="174"/>
      <c r="P343" s="118"/>
      <c r="Q343" s="87"/>
      <c r="R343" s="87"/>
    </row>
    <row r="344" spans="1:18" s="58" customFormat="1" ht="30.75" customHeight="1">
      <c r="A344" s="14"/>
      <c r="B344" s="215">
        <v>56</v>
      </c>
      <c r="C344" s="11" t="s">
        <v>1325</v>
      </c>
      <c r="D344" s="39" t="s">
        <v>1326</v>
      </c>
      <c r="E344" s="7" t="s">
        <v>3868</v>
      </c>
      <c r="F344" s="13"/>
      <c r="G344" s="13"/>
      <c r="H344" s="174">
        <v>1621</v>
      </c>
      <c r="I344" s="7" t="s">
        <v>3052</v>
      </c>
      <c r="J344" s="7" t="s">
        <v>1327</v>
      </c>
      <c r="K344" s="7" t="s">
        <v>1328</v>
      </c>
      <c r="L344" s="7" t="s">
        <v>3040</v>
      </c>
      <c r="M344" s="174"/>
      <c r="N344" s="174"/>
      <c r="P344" s="118"/>
      <c r="Q344" s="87"/>
      <c r="R344" s="87"/>
    </row>
    <row r="345" spans="1:18" s="58" customFormat="1" ht="39.75" customHeight="1">
      <c r="A345" s="14"/>
      <c r="B345" s="160">
        <v>57</v>
      </c>
      <c r="C345" s="11" t="s">
        <v>2309</v>
      </c>
      <c r="D345" s="39" t="s">
        <v>1329</v>
      </c>
      <c r="E345" s="7" t="s">
        <v>3869</v>
      </c>
      <c r="F345" s="13"/>
      <c r="G345" s="13"/>
      <c r="H345" s="174">
        <v>1900</v>
      </c>
      <c r="I345" s="7" t="s">
        <v>3052</v>
      </c>
      <c r="J345" s="7" t="s">
        <v>1330</v>
      </c>
      <c r="K345" s="7" t="s">
        <v>1331</v>
      </c>
      <c r="L345" s="7" t="s">
        <v>3041</v>
      </c>
      <c r="M345" s="7"/>
      <c r="N345" s="174"/>
      <c r="O345" s="59"/>
      <c r="P345" s="118"/>
      <c r="Q345" s="87"/>
      <c r="R345" s="87"/>
    </row>
    <row r="346" spans="1:18" s="58" customFormat="1" ht="32.25" customHeight="1">
      <c r="A346" s="14"/>
      <c r="B346" s="215">
        <v>58</v>
      </c>
      <c r="C346" s="8" t="s">
        <v>1332</v>
      </c>
      <c r="D346" s="127" t="s">
        <v>3870</v>
      </c>
      <c r="E346" s="6" t="s">
        <v>3871</v>
      </c>
      <c r="F346" s="128"/>
      <c r="G346" s="128"/>
      <c r="H346" s="174">
        <v>50861</v>
      </c>
      <c r="I346" s="6" t="s">
        <v>3052</v>
      </c>
      <c r="J346" s="6" t="s">
        <v>1333</v>
      </c>
      <c r="K346" s="6" t="s">
        <v>1334</v>
      </c>
      <c r="L346" s="6" t="s">
        <v>3042</v>
      </c>
      <c r="M346" s="7"/>
      <c r="N346" s="174"/>
      <c r="P346" s="118"/>
      <c r="Q346" s="87"/>
      <c r="R346" s="87"/>
    </row>
    <row r="347" spans="1:18" s="58" customFormat="1" ht="29.25" customHeight="1">
      <c r="A347" s="14"/>
      <c r="B347" s="160">
        <v>59</v>
      </c>
      <c r="C347" s="8" t="s">
        <v>1335</v>
      </c>
      <c r="D347" s="127" t="s">
        <v>3872</v>
      </c>
      <c r="E347" s="103" t="s">
        <v>4407</v>
      </c>
      <c r="F347" s="128"/>
      <c r="G347" s="128"/>
      <c r="H347" s="174">
        <v>1173</v>
      </c>
      <c r="I347" s="6" t="s">
        <v>3052</v>
      </c>
      <c r="J347" s="6" t="s">
        <v>1336</v>
      </c>
      <c r="K347" s="6" t="s">
        <v>1337</v>
      </c>
      <c r="L347" s="6" t="s">
        <v>1945</v>
      </c>
      <c r="M347" s="7"/>
      <c r="N347" s="174"/>
      <c r="P347" s="118"/>
      <c r="Q347" s="87"/>
      <c r="R347" s="87"/>
    </row>
    <row r="348" spans="1:18" s="58" customFormat="1" ht="35.25" customHeight="1">
      <c r="A348" s="14"/>
      <c r="B348" s="215">
        <v>60</v>
      </c>
      <c r="C348" s="175" t="s">
        <v>3873</v>
      </c>
      <c r="D348" s="68" t="s">
        <v>3874</v>
      </c>
      <c r="E348" s="174" t="s">
        <v>3875</v>
      </c>
      <c r="F348" s="104"/>
      <c r="G348" s="104"/>
      <c r="H348" s="174">
        <v>136962</v>
      </c>
      <c r="I348" s="7" t="s">
        <v>3052</v>
      </c>
      <c r="J348" s="174" t="s">
        <v>1338</v>
      </c>
      <c r="K348" s="174" t="s">
        <v>3535</v>
      </c>
      <c r="L348" s="174" t="s">
        <v>3043</v>
      </c>
      <c r="M348" s="6"/>
      <c r="N348" s="174"/>
      <c r="P348" s="118"/>
      <c r="Q348" s="87"/>
      <c r="R348" s="87"/>
    </row>
    <row r="349" spans="1:18" s="58" customFormat="1" ht="27.75" customHeight="1">
      <c r="A349" s="14"/>
      <c r="B349" s="160">
        <v>61</v>
      </c>
      <c r="C349" s="175" t="s">
        <v>991</v>
      </c>
      <c r="D349" s="68" t="s">
        <v>3876</v>
      </c>
      <c r="E349" s="174" t="s">
        <v>3877</v>
      </c>
      <c r="F349" s="174">
        <v>500</v>
      </c>
      <c r="G349" s="104"/>
      <c r="H349" s="174">
        <v>4500</v>
      </c>
      <c r="I349" s="7" t="s">
        <v>3052</v>
      </c>
      <c r="J349" s="174" t="s">
        <v>992</v>
      </c>
      <c r="K349" s="174" t="s">
        <v>993</v>
      </c>
      <c r="L349" s="174" t="s">
        <v>3044</v>
      </c>
      <c r="M349" s="6"/>
      <c r="N349" s="174"/>
      <c r="P349" s="118"/>
      <c r="Q349" s="87"/>
      <c r="R349" s="87"/>
    </row>
    <row r="350" spans="1:18" s="58" customFormat="1" ht="33.75" customHeight="1">
      <c r="A350" s="14"/>
      <c r="B350" s="215">
        <v>62</v>
      </c>
      <c r="C350" s="175" t="s">
        <v>1734</v>
      </c>
      <c r="D350" s="68" t="s">
        <v>1735</v>
      </c>
      <c r="E350" s="174" t="s">
        <v>3878</v>
      </c>
      <c r="F350" s="174">
        <v>0</v>
      </c>
      <c r="G350" s="104"/>
      <c r="H350" s="174">
        <v>5000</v>
      </c>
      <c r="I350" s="7" t="s">
        <v>3052</v>
      </c>
      <c r="J350" s="174" t="s">
        <v>1736</v>
      </c>
      <c r="K350" s="174" t="s">
        <v>1737</v>
      </c>
      <c r="L350" s="174" t="s">
        <v>3045</v>
      </c>
      <c r="M350" s="174"/>
      <c r="N350" s="174"/>
      <c r="P350" s="118"/>
      <c r="Q350" s="87"/>
      <c r="R350" s="87"/>
    </row>
    <row r="351" spans="1:18" s="58" customFormat="1" ht="29.25" customHeight="1">
      <c r="A351" s="14"/>
      <c r="B351" s="160">
        <v>63</v>
      </c>
      <c r="C351" s="175" t="s">
        <v>1738</v>
      </c>
      <c r="D351" s="68" t="s">
        <v>3879</v>
      </c>
      <c r="E351" s="174" t="s">
        <v>3880</v>
      </c>
      <c r="F351" s="174"/>
      <c r="G351" s="104"/>
      <c r="H351" s="174">
        <v>63660</v>
      </c>
      <c r="I351" s="7" t="s">
        <v>3052</v>
      </c>
      <c r="J351" s="174" t="s">
        <v>1739</v>
      </c>
      <c r="K351" s="174" t="s">
        <v>1740</v>
      </c>
      <c r="L351" s="174" t="s">
        <v>3046</v>
      </c>
      <c r="M351" s="174"/>
      <c r="N351" s="6"/>
      <c r="P351" s="118"/>
      <c r="Q351" s="87"/>
      <c r="R351" s="87"/>
    </row>
    <row r="352" spans="1:18" s="58" customFormat="1" ht="36" customHeight="1">
      <c r="A352" s="14"/>
      <c r="B352" s="215">
        <v>64</v>
      </c>
      <c r="C352" s="11" t="s">
        <v>1741</v>
      </c>
      <c r="D352" s="39" t="s">
        <v>1742</v>
      </c>
      <c r="E352" s="7" t="s">
        <v>3881</v>
      </c>
      <c r="F352" s="39">
        <v>10900</v>
      </c>
      <c r="G352" s="13"/>
      <c r="H352" s="174">
        <v>5000</v>
      </c>
      <c r="I352" s="7" t="s">
        <v>3052</v>
      </c>
      <c r="J352" s="7" t="s">
        <v>1743</v>
      </c>
      <c r="K352" s="7" t="s">
        <v>1744</v>
      </c>
      <c r="L352" s="7" t="s">
        <v>3044</v>
      </c>
      <c r="M352" s="174"/>
      <c r="N352" s="6"/>
      <c r="P352" s="118"/>
      <c r="Q352" s="87"/>
      <c r="R352" s="87"/>
    </row>
    <row r="353" spans="1:18" s="59" customFormat="1" ht="39" customHeight="1">
      <c r="A353" s="14"/>
      <c r="B353" s="160">
        <v>65</v>
      </c>
      <c r="C353" s="11" t="s">
        <v>1325</v>
      </c>
      <c r="D353" s="39" t="s">
        <v>3882</v>
      </c>
      <c r="E353" s="7" t="s">
        <v>3883</v>
      </c>
      <c r="F353" s="39"/>
      <c r="G353" s="13"/>
      <c r="H353" s="174">
        <v>28431</v>
      </c>
      <c r="I353" s="7" t="s">
        <v>3052</v>
      </c>
      <c r="J353" s="7" t="s">
        <v>3884</v>
      </c>
      <c r="K353" s="7" t="s">
        <v>3885</v>
      </c>
      <c r="L353" s="7" t="s">
        <v>1946</v>
      </c>
      <c r="M353" s="174"/>
      <c r="N353" s="174"/>
      <c r="O353" s="58"/>
      <c r="P353" s="118"/>
      <c r="Q353" s="87"/>
      <c r="R353" s="87"/>
    </row>
    <row r="354" spans="1:18" s="58" customFormat="1" ht="38.25" customHeight="1">
      <c r="A354" s="14"/>
      <c r="B354" s="215">
        <v>66</v>
      </c>
      <c r="C354" s="11" t="s">
        <v>3886</v>
      </c>
      <c r="D354" s="39" t="s">
        <v>4639</v>
      </c>
      <c r="E354" s="7" t="s">
        <v>4640</v>
      </c>
      <c r="F354" s="39"/>
      <c r="G354" s="13"/>
      <c r="H354" s="174">
        <v>46328</v>
      </c>
      <c r="I354" s="7" t="s">
        <v>3052</v>
      </c>
      <c r="J354" s="7" t="s">
        <v>4641</v>
      </c>
      <c r="K354" s="7" t="s">
        <v>4642</v>
      </c>
      <c r="L354" s="7" t="s">
        <v>4643</v>
      </c>
      <c r="M354" s="7"/>
      <c r="N354" s="174"/>
      <c r="P354" s="118"/>
      <c r="Q354" s="87"/>
      <c r="R354" s="87"/>
    </row>
    <row r="355" spans="1:18" s="58" customFormat="1" ht="35.25" customHeight="1">
      <c r="A355" s="14"/>
      <c r="B355" s="160">
        <v>67</v>
      </c>
      <c r="C355" s="11" t="s">
        <v>4644</v>
      </c>
      <c r="D355" s="39" t="s">
        <v>4645</v>
      </c>
      <c r="E355" s="7" t="s">
        <v>4646</v>
      </c>
      <c r="F355" s="39"/>
      <c r="G355" s="13"/>
      <c r="H355" s="174">
        <v>1107</v>
      </c>
      <c r="I355" s="7" t="s">
        <v>3052</v>
      </c>
      <c r="J355" s="7" t="s">
        <v>4647</v>
      </c>
      <c r="K355" s="7" t="s">
        <v>4648</v>
      </c>
      <c r="L355" s="7" t="s">
        <v>1947</v>
      </c>
      <c r="M355" s="7"/>
      <c r="N355" s="174"/>
      <c r="P355" s="118"/>
      <c r="Q355" s="87"/>
      <c r="R355" s="87"/>
    </row>
    <row r="356" spans="1:18" s="58" customFormat="1" ht="31.5" customHeight="1">
      <c r="A356" s="14"/>
      <c r="B356" s="215">
        <v>68</v>
      </c>
      <c r="C356" s="11" t="s">
        <v>4649</v>
      </c>
      <c r="D356" s="39" t="s">
        <v>4650</v>
      </c>
      <c r="E356" s="7" t="s">
        <v>4651</v>
      </c>
      <c r="F356" s="39"/>
      <c r="G356" s="13"/>
      <c r="H356" s="174">
        <v>2102</v>
      </c>
      <c r="I356" s="7" t="s">
        <v>3052</v>
      </c>
      <c r="J356" s="7" t="s">
        <v>4652</v>
      </c>
      <c r="K356" s="7" t="s">
        <v>4653</v>
      </c>
      <c r="L356" s="7" t="s">
        <v>1948</v>
      </c>
      <c r="M356" s="7"/>
      <c r="N356" s="174"/>
      <c r="O356" s="129"/>
      <c r="P356" s="118"/>
      <c r="Q356" s="87"/>
      <c r="R356" s="87"/>
    </row>
    <row r="357" spans="1:18" s="58" customFormat="1" ht="30.75" customHeight="1">
      <c r="A357" s="14"/>
      <c r="B357" s="160">
        <v>69</v>
      </c>
      <c r="C357" s="11" t="s">
        <v>4654</v>
      </c>
      <c r="D357" s="39" t="s">
        <v>4655</v>
      </c>
      <c r="E357" s="7" t="s">
        <v>4656</v>
      </c>
      <c r="F357" s="39"/>
      <c r="G357" s="13"/>
      <c r="H357" s="174">
        <v>5141</v>
      </c>
      <c r="I357" s="7" t="s">
        <v>3052</v>
      </c>
      <c r="J357" s="7" t="s">
        <v>4657</v>
      </c>
      <c r="K357" s="7" t="s">
        <v>4658</v>
      </c>
      <c r="L357" s="7" t="s">
        <v>1949</v>
      </c>
      <c r="M357" s="7"/>
      <c r="N357" s="174"/>
      <c r="O357" s="129"/>
      <c r="P357" s="118"/>
      <c r="Q357" s="87"/>
      <c r="R357" s="87"/>
    </row>
    <row r="358" spans="1:18" s="58" customFormat="1" ht="39" customHeight="1">
      <c r="A358" s="14"/>
      <c r="B358" s="215">
        <v>70</v>
      </c>
      <c r="C358" s="8" t="s">
        <v>1745</v>
      </c>
      <c r="D358" s="127" t="s">
        <v>3379</v>
      </c>
      <c r="E358" s="6" t="s">
        <v>4659</v>
      </c>
      <c r="F358" s="6">
        <v>0</v>
      </c>
      <c r="G358" s="128"/>
      <c r="H358" s="174">
        <v>2800</v>
      </c>
      <c r="I358" s="6" t="s">
        <v>3052</v>
      </c>
      <c r="J358" s="6" t="s">
        <v>1746</v>
      </c>
      <c r="K358" s="6" t="s">
        <v>1747</v>
      </c>
      <c r="L358" s="6" t="s">
        <v>32</v>
      </c>
      <c r="M358" s="7"/>
      <c r="N358" s="174"/>
      <c r="P358" s="118"/>
      <c r="Q358" s="87"/>
      <c r="R358" s="87"/>
    </row>
    <row r="359" spans="1:18" s="58" customFormat="1" ht="48" customHeight="1">
      <c r="A359" s="14"/>
      <c r="B359" s="160">
        <v>71</v>
      </c>
      <c r="C359" s="11" t="s">
        <v>1748</v>
      </c>
      <c r="D359" s="39" t="s">
        <v>4660</v>
      </c>
      <c r="E359" s="7" t="s">
        <v>4408</v>
      </c>
      <c r="F359" s="7">
        <v>200</v>
      </c>
      <c r="G359" s="13"/>
      <c r="H359" s="174">
        <v>2321</v>
      </c>
      <c r="I359" s="7" t="s">
        <v>3052</v>
      </c>
      <c r="J359" s="7" t="s">
        <v>1749</v>
      </c>
      <c r="K359" s="7" t="s">
        <v>1750</v>
      </c>
      <c r="L359" s="7" t="s">
        <v>33</v>
      </c>
      <c r="M359" s="7"/>
      <c r="N359" s="174"/>
      <c r="P359" s="118"/>
      <c r="Q359" s="87"/>
      <c r="R359" s="87"/>
    </row>
    <row r="360" spans="1:18" s="58" customFormat="1" ht="30" customHeight="1">
      <c r="A360" s="14"/>
      <c r="B360" s="215">
        <v>72</v>
      </c>
      <c r="C360" s="11" t="s">
        <v>1751</v>
      </c>
      <c r="D360" s="39" t="s">
        <v>3380</v>
      </c>
      <c r="E360" s="7" t="s">
        <v>4661</v>
      </c>
      <c r="F360" s="7"/>
      <c r="G360" s="13"/>
      <c r="H360" s="174">
        <v>5050</v>
      </c>
      <c r="I360" s="7" t="s">
        <v>3052</v>
      </c>
      <c r="J360" s="7" t="s">
        <v>1752</v>
      </c>
      <c r="K360" s="7" t="s">
        <v>160</v>
      </c>
      <c r="L360" s="7" t="s">
        <v>161</v>
      </c>
      <c r="M360" s="6"/>
      <c r="N360" s="174"/>
      <c r="P360" s="118"/>
      <c r="Q360" s="87"/>
      <c r="R360" s="87"/>
    </row>
    <row r="361" spans="1:18" s="58" customFormat="1" ht="37.5" customHeight="1">
      <c r="A361" s="14"/>
      <c r="B361" s="160">
        <v>73</v>
      </c>
      <c r="C361" s="11" t="s">
        <v>162</v>
      </c>
      <c r="D361" s="39" t="s">
        <v>3381</v>
      </c>
      <c r="E361" s="7" t="s">
        <v>4409</v>
      </c>
      <c r="F361" s="7"/>
      <c r="G361" s="13"/>
      <c r="H361" s="174">
        <v>600</v>
      </c>
      <c r="I361" s="7" t="s">
        <v>3052</v>
      </c>
      <c r="J361" s="7" t="s">
        <v>163</v>
      </c>
      <c r="K361" s="7" t="s">
        <v>164</v>
      </c>
      <c r="L361" s="7" t="s">
        <v>34</v>
      </c>
      <c r="M361" s="7"/>
      <c r="N361" s="174"/>
      <c r="P361" s="118"/>
      <c r="Q361" s="87"/>
      <c r="R361" s="87"/>
    </row>
    <row r="362" spans="1:18" s="58" customFormat="1" ht="30" customHeight="1">
      <c r="A362" s="14"/>
      <c r="B362" s="215">
        <v>74</v>
      </c>
      <c r="C362" s="11" t="s">
        <v>165</v>
      </c>
      <c r="D362" s="39" t="s">
        <v>1465</v>
      </c>
      <c r="E362" s="7" t="s">
        <v>4662</v>
      </c>
      <c r="F362" s="7"/>
      <c r="G362" s="13"/>
      <c r="H362" s="174">
        <v>38316</v>
      </c>
      <c r="I362" s="7" t="s">
        <v>3052</v>
      </c>
      <c r="J362" s="7" t="s">
        <v>166</v>
      </c>
      <c r="K362" s="7" t="s">
        <v>167</v>
      </c>
      <c r="L362" s="7" t="s">
        <v>3047</v>
      </c>
      <c r="M362" s="7"/>
      <c r="N362" s="174"/>
      <c r="P362" s="118"/>
      <c r="Q362" s="87"/>
      <c r="R362" s="87"/>
    </row>
    <row r="363" spans="1:18" s="58" customFormat="1" ht="32.25" customHeight="1">
      <c r="A363" s="14"/>
      <c r="B363" s="160">
        <v>75</v>
      </c>
      <c r="C363" s="11" t="s">
        <v>168</v>
      </c>
      <c r="D363" s="39" t="s">
        <v>4663</v>
      </c>
      <c r="E363" s="7" t="s">
        <v>4664</v>
      </c>
      <c r="F363" s="7"/>
      <c r="G363" s="13"/>
      <c r="H363" s="174">
        <v>25610</v>
      </c>
      <c r="I363" s="7" t="s">
        <v>3052</v>
      </c>
      <c r="J363" s="7" t="s">
        <v>169</v>
      </c>
      <c r="K363" s="174" t="s">
        <v>4274</v>
      </c>
      <c r="L363" s="174" t="s">
        <v>3048</v>
      </c>
      <c r="M363" s="7"/>
      <c r="N363" s="6"/>
      <c r="P363" s="118"/>
      <c r="Q363" s="87"/>
      <c r="R363" s="87"/>
    </row>
    <row r="364" spans="1:18" s="58" customFormat="1" ht="33.75" customHeight="1">
      <c r="A364" s="14"/>
      <c r="B364" s="215">
        <v>76</v>
      </c>
      <c r="C364" s="11" t="s">
        <v>170</v>
      </c>
      <c r="D364" s="39" t="s">
        <v>1466</v>
      </c>
      <c r="E364" s="7" t="s">
        <v>5353</v>
      </c>
      <c r="F364" s="7"/>
      <c r="G364" s="13"/>
      <c r="H364" s="174">
        <v>6770</v>
      </c>
      <c r="I364" s="7" t="s">
        <v>3052</v>
      </c>
      <c r="J364" s="7" t="s">
        <v>171</v>
      </c>
      <c r="K364" s="7" t="s">
        <v>5784</v>
      </c>
      <c r="L364" s="7" t="s">
        <v>3049</v>
      </c>
      <c r="M364" s="7"/>
      <c r="N364" s="174"/>
      <c r="P364" s="118"/>
      <c r="Q364" s="87"/>
      <c r="R364" s="87"/>
    </row>
    <row r="365" spans="1:18" s="58" customFormat="1" ht="33" customHeight="1">
      <c r="A365" s="14"/>
      <c r="B365" s="160">
        <v>77</v>
      </c>
      <c r="C365" s="11" t="s">
        <v>172</v>
      </c>
      <c r="D365" s="39" t="s">
        <v>5354</v>
      </c>
      <c r="E365" s="7" t="s">
        <v>5355</v>
      </c>
      <c r="F365" s="7"/>
      <c r="G365" s="13"/>
      <c r="H365" s="174">
        <v>1840</v>
      </c>
      <c r="I365" s="7" t="s">
        <v>3052</v>
      </c>
      <c r="J365" s="7" t="s">
        <v>173</v>
      </c>
      <c r="K365" s="7" t="s">
        <v>174</v>
      </c>
      <c r="L365" s="7" t="s">
        <v>3050</v>
      </c>
      <c r="M365" s="7"/>
      <c r="N365" s="174"/>
      <c r="P365" s="118"/>
      <c r="Q365" s="87"/>
      <c r="R365" s="87"/>
    </row>
    <row r="366" spans="1:18" s="58" customFormat="1" ht="38.25" customHeight="1">
      <c r="A366" s="14"/>
      <c r="B366" s="215">
        <v>78</v>
      </c>
      <c r="C366" s="11" t="s">
        <v>175</v>
      </c>
      <c r="D366" s="39" t="s">
        <v>1467</v>
      </c>
      <c r="E366" s="7" t="s">
        <v>5356</v>
      </c>
      <c r="F366" s="7"/>
      <c r="G366" s="13"/>
      <c r="H366" s="174">
        <v>2500</v>
      </c>
      <c r="I366" s="7" t="s">
        <v>3052</v>
      </c>
      <c r="J366" s="7" t="s">
        <v>176</v>
      </c>
      <c r="K366" s="7" t="s">
        <v>5785</v>
      </c>
      <c r="L366" s="7" t="s">
        <v>3051</v>
      </c>
      <c r="M366" s="7"/>
      <c r="N366" s="174"/>
      <c r="P366" s="118"/>
      <c r="Q366" s="87"/>
      <c r="R366" s="87"/>
    </row>
    <row r="367" spans="1:18" s="58" customFormat="1" ht="39" customHeight="1">
      <c r="A367" s="14"/>
      <c r="B367" s="160">
        <v>79</v>
      </c>
      <c r="C367" s="60" t="s">
        <v>5357</v>
      </c>
      <c r="D367" s="39" t="s">
        <v>5358</v>
      </c>
      <c r="E367" s="61" t="s">
        <v>5359</v>
      </c>
      <c r="F367" s="7"/>
      <c r="G367" s="13"/>
      <c r="H367" s="174">
        <v>20628</v>
      </c>
      <c r="I367" s="7" t="s">
        <v>3052</v>
      </c>
      <c r="J367" s="7" t="s">
        <v>5360</v>
      </c>
      <c r="K367" s="7" t="s">
        <v>5361</v>
      </c>
      <c r="L367" s="61" t="s">
        <v>1950</v>
      </c>
      <c r="M367" s="7"/>
      <c r="N367" s="174"/>
      <c r="P367" s="118"/>
      <c r="Q367" s="87"/>
      <c r="R367" s="87"/>
    </row>
    <row r="368" spans="1:129" s="37" customFormat="1" ht="37.5" customHeight="1">
      <c r="A368" s="14"/>
      <c r="B368" s="215">
        <v>80</v>
      </c>
      <c r="C368" s="60" t="s">
        <v>5362</v>
      </c>
      <c r="D368" s="39" t="s">
        <v>1781</v>
      </c>
      <c r="E368" s="61" t="s">
        <v>5363</v>
      </c>
      <c r="F368" s="7">
        <v>22433</v>
      </c>
      <c r="G368" s="7"/>
      <c r="H368" s="174">
        <v>22874</v>
      </c>
      <c r="I368" s="7" t="s">
        <v>3052</v>
      </c>
      <c r="J368" s="7" t="s">
        <v>177</v>
      </c>
      <c r="K368" s="7" t="s">
        <v>3149</v>
      </c>
      <c r="L368" s="61" t="s">
        <v>3530</v>
      </c>
      <c r="M368" s="7"/>
      <c r="N368" s="174"/>
      <c r="O368" s="129"/>
      <c r="P368" s="118"/>
      <c r="Q368" s="87"/>
      <c r="R368" s="87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</row>
    <row r="369" spans="1:129" s="37" customFormat="1" ht="30.75" customHeight="1">
      <c r="A369" s="14"/>
      <c r="B369" s="160">
        <v>81</v>
      </c>
      <c r="C369" s="60" t="s">
        <v>3150</v>
      </c>
      <c r="D369" s="39" t="s">
        <v>1782</v>
      </c>
      <c r="E369" s="61" t="s">
        <v>5364</v>
      </c>
      <c r="F369" s="6"/>
      <c r="G369" s="7"/>
      <c r="H369" s="174">
        <v>9600</v>
      </c>
      <c r="I369" s="7" t="s">
        <v>3052</v>
      </c>
      <c r="J369" s="7" t="s">
        <v>3151</v>
      </c>
      <c r="K369" s="7" t="s">
        <v>2244</v>
      </c>
      <c r="L369" s="61" t="s">
        <v>2245</v>
      </c>
      <c r="M369" s="7"/>
      <c r="N369" s="174"/>
      <c r="O369" s="58"/>
      <c r="P369" s="118"/>
      <c r="Q369" s="87"/>
      <c r="R369" s="87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</row>
    <row r="370" spans="1:129" s="37" customFormat="1" ht="42.75" customHeight="1">
      <c r="A370" s="14"/>
      <c r="B370" s="215">
        <v>82</v>
      </c>
      <c r="C370" s="60" t="s">
        <v>2246</v>
      </c>
      <c r="D370" s="39" t="s">
        <v>1783</v>
      </c>
      <c r="E370" s="61" t="s">
        <v>5365</v>
      </c>
      <c r="F370" s="7"/>
      <c r="G370" s="7"/>
      <c r="H370" s="174">
        <v>946</v>
      </c>
      <c r="I370" s="7" t="s">
        <v>3052</v>
      </c>
      <c r="J370" s="7" t="s">
        <v>2247</v>
      </c>
      <c r="K370" s="7" t="s">
        <v>2248</v>
      </c>
      <c r="L370" s="61" t="s">
        <v>2249</v>
      </c>
      <c r="M370" s="7"/>
      <c r="N370" s="174"/>
      <c r="O370" s="58"/>
      <c r="P370" s="118"/>
      <c r="Q370" s="87"/>
      <c r="R370" s="87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</row>
    <row r="371" spans="1:129" s="37" customFormat="1" ht="41.25" customHeight="1">
      <c r="A371" s="14"/>
      <c r="B371" s="160">
        <v>83</v>
      </c>
      <c r="C371" s="60" t="s">
        <v>2250</v>
      </c>
      <c r="D371" s="39" t="s">
        <v>2251</v>
      </c>
      <c r="E371" s="61" t="s">
        <v>4410</v>
      </c>
      <c r="F371" s="7"/>
      <c r="G371" s="7"/>
      <c r="H371" s="174">
        <v>10969</v>
      </c>
      <c r="I371" s="7" t="s">
        <v>3052</v>
      </c>
      <c r="J371" s="7" t="s">
        <v>2252</v>
      </c>
      <c r="K371" s="7" t="s">
        <v>2253</v>
      </c>
      <c r="L371" s="61" t="s">
        <v>2254</v>
      </c>
      <c r="M371" s="7"/>
      <c r="N371" s="174"/>
      <c r="O371" s="58"/>
      <c r="P371" s="118"/>
      <c r="Q371" s="87"/>
      <c r="R371" s="87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</row>
    <row r="372" spans="1:129" s="37" customFormat="1" ht="52.5" customHeight="1">
      <c r="A372" s="14"/>
      <c r="B372" s="215">
        <v>84</v>
      </c>
      <c r="C372" s="60" t="s">
        <v>2255</v>
      </c>
      <c r="D372" s="39" t="s">
        <v>2256</v>
      </c>
      <c r="E372" s="61" t="s">
        <v>5366</v>
      </c>
      <c r="F372" s="7"/>
      <c r="G372" s="7"/>
      <c r="H372" s="174">
        <v>565</v>
      </c>
      <c r="I372" s="7" t="s">
        <v>3052</v>
      </c>
      <c r="J372" s="7" t="s">
        <v>2257</v>
      </c>
      <c r="K372" s="7" t="s">
        <v>2258</v>
      </c>
      <c r="L372" s="61" t="s">
        <v>2259</v>
      </c>
      <c r="M372" s="7"/>
      <c r="N372" s="174"/>
      <c r="O372" s="58"/>
      <c r="P372" s="118"/>
      <c r="Q372" s="87"/>
      <c r="R372" s="87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</row>
    <row r="373" spans="1:129" s="37" customFormat="1" ht="33" customHeight="1">
      <c r="A373" s="14"/>
      <c r="B373" s="160">
        <v>85</v>
      </c>
      <c r="C373" s="108" t="s">
        <v>2260</v>
      </c>
      <c r="D373" s="68" t="s">
        <v>2745</v>
      </c>
      <c r="E373" s="109" t="s">
        <v>2746</v>
      </c>
      <c r="F373" s="174"/>
      <c r="G373" s="174"/>
      <c r="H373" s="174">
        <v>5124</v>
      </c>
      <c r="I373" s="7" t="s">
        <v>3052</v>
      </c>
      <c r="J373" s="174" t="s">
        <v>2261</v>
      </c>
      <c r="K373" s="174" t="s">
        <v>2262</v>
      </c>
      <c r="L373" s="109" t="s">
        <v>2263</v>
      </c>
      <c r="M373" s="7"/>
      <c r="N373" s="174"/>
      <c r="O373" s="58"/>
      <c r="P373" s="118"/>
      <c r="Q373" s="87"/>
      <c r="R373" s="87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</row>
    <row r="374" spans="1:18" s="58" customFormat="1" ht="33" customHeight="1">
      <c r="A374" s="14"/>
      <c r="B374" s="215">
        <v>86</v>
      </c>
      <c r="C374" s="60" t="s">
        <v>2264</v>
      </c>
      <c r="D374" s="39" t="s">
        <v>1784</v>
      </c>
      <c r="E374" s="61" t="s">
        <v>2747</v>
      </c>
      <c r="F374" s="7">
        <v>200</v>
      </c>
      <c r="G374" s="7"/>
      <c r="H374" s="174">
        <v>93407</v>
      </c>
      <c r="I374" s="7" t="s">
        <v>3052</v>
      </c>
      <c r="J374" s="7" t="s">
        <v>2265</v>
      </c>
      <c r="K374" s="7" t="s">
        <v>2266</v>
      </c>
      <c r="L374" s="61" t="s">
        <v>2267</v>
      </c>
      <c r="M374" s="7"/>
      <c r="N374" s="174"/>
      <c r="P374" s="118"/>
      <c r="Q374" s="87"/>
      <c r="R374" s="87"/>
    </row>
    <row r="375" spans="1:18" s="58" customFormat="1" ht="43.5" customHeight="1">
      <c r="A375" s="14"/>
      <c r="B375" s="160">
        <v>87</v>
      </c>
      <c r="C375" s="60" t="s">
        <v>2268</v>
      </c>
      <c r="D375" s="39" t="s">
        <v>4537</v>
      </c>
      <c r="E375" s="61" t="s">
        <v>2748</v>
      </c>
      <c r="F375" s="7">
        <v>200</v>
      </c>
      <c r="G375" s="7"/>
      <c r="H375" s="174">
        <v>1150</v>
      </c>
      <c r="I375" s="7" t="s">
        <v>3052</v>
      </c>
      <c r="J375" s="7" t="s">
        <v>2269</v>
      </c>
      <c r="K375" s="7" t="s">
        <v>2270</v>
      </c>
      <c r="L375" s="61" t="s">
        <v>2271</v>
      </c>
      <c r="M375" s="174"/>
      <c r="N375" s="174"/>
      <c r="P375" s="118"/>
      <c r="Q375" s="87"/>
      <c r="R375" s="87"/>
    </row>
    <row r="376" spans="1:18" s="58" customFormat="1" ht="33" customHeight="1">
      <c r="A376" s="14"/>
      <c r="B376" s="215">
        <v>88</v>
      </c>
      <c r="C376" s="60" t="s">
        <v>2272</v>
      </c>
      <c r="D376" s="39" t="s">
        <v>4536</v>
      </c>
      <c r="E376" s="61" t="s">
        <v>2749</v>
      </c>
      <c r="F376" s="7"/>
      <c r="G376" s="7"/>
      <c r="H376" s="174">
        <v>1312</v>
      </c>
      <c r="I376" s="7" t="s">
        <v>3052</v>
      </c>
      <c r="J376" s="174" t="s">
        <v>4510</v>
      </c>
      <c r="K376" s="7" t="s">
        <v>2273</v>
      </c>
      <c r="L376" s="61" t="s">
        <v>2274</v>
      </c>
      <c r="M376" s="7"/>
      <c r="N376" s="174"/>
      <c r="P376" s="118"/>
      <c r="Q376" s="87"/>
      <c r="R376" s="87"/>
    </row>
    <row r="377" spans="1:18" s="58" customFormat="1" ht="24">
      <c r="A377" s="14"/>
      <c r="B377" s="160">
        <v>89</v>
      </c>
      <c r="C377" s="60" t="s">
        <v>2275</v>
      </c>
      <c r="D377" s="39" t="s">
        <v>1785</v>
      </c>
      <c r="E377" s="61" t="s">
        <v>2750</v>
      </c>
      <c r="F377" s="7">
        <v>50</v>
      </c>
      <c r="G377" s="7"/>
      <c r="H377" s="174">
        <v>9776</v>
      </c>
      <c r="I377" s="7" t="s">
        <v>3052</v>
      </c>
      <c r="J377" s="174" t="s">
        <v>2269</v>
      </c>
      <c r="K377" s="7" t="s">
        <v>2276</v>
      </c>
      <c r="L377" s="61" t="s">
        <v>2277</v>
      </c>
      <c r="M377" s="7"/>
      <c r="N377" s="174"/>
      <c r="P377" s="118"/>
      <c r="Q377" s="87"/>
      <c r="R377" s="87"/>
    </row>
    <row r="378" spans="1:18" s="58" customFormat="1" ht="30.75" customHeight="1">
      <c r="A378" s="14"/>
      <c r="B378" s="215">
        <v>90</v>
      </c>
      <c r="C378" s="60" t="s">
        <v>2278</v>
      </c>
      <c r="D378" s="39" t="s">
        <v>1786</v>
      </c>
      <c r="E378" s="61" t="s">
        <v>2751</v>
      </c>
      <c r="F378" s="7"/>
      <c r="G378" s="7"/>
      <c r="H378" s="174">
        <v>1820</v>
      </c>
      <c r="I378" s="7" t="s">
        <v>3052</v>
      </c>
      <c r="J378" s="174" t="s">
        <v>4511</v>
      </c>
      <c r="K378" s="7" t="s">
        <v>2279</v>
      </c>
      <c r="L378" s="61" t="s">
        <v>2280</v>
      </c>
      <c r="M378" s="7"/>
      <c r="N378" s="174"/>
      <c r="P378" s="118"/>
      <c r="Q378" s="87"/>
      <c r="R378" s="87"/>
    </row>
    <row r="379" spans="1:18" s="58" customFormat="1" ht="38.25" customHeight="1">
      <c r="A379" s="14"/>
      <c r="B379" s="160">
        <v>91</v>
      </c>
      <c r="C379" s="60" t="s">
        <v>2278</v>
      </c>
      <c r="D379" s="39" t="s">
        <v>1787</v>
      </c>
      <c r="E379" s="61" t="s">
        <v>2752</v>
      </c>
      <c r="F379" s="7"/>
      <c r="G379" s="7"/>
      <c r="H379" s="174">
        <v>850</v>
      </c>
      <c r="I379" s="7" t="s">
        <v>3052</v>
      </c>
      <c r="J379" s="174" t="s">
        <v>4512</v>
      </c>
      <c r="K379" s="7" t="s">
        <v>2281</v>
      </c>
      <c r="L379" s="61" t="s">
        <v>2282</v>
      </c>
      <c r="M379" s="7"/>
      <c r="N379" s="174"/>
      <c r="P379" s="118"/>
      <c r="Q379" s="87"/>
      <c r="R379" s="87"/>
    </row>
    <row r="380" spans="1:18" s="58" customFormat="1" ht="33.75" customHeight="1">
      <c r="A380" s="14"/>
      <c r="B380" s="215">
        <v>92</v>
      </c>
      <c r="C380" s="60" t="s">
        <v>2753</v>
      </c>
      <c r="D380" s="39" t="s">
        <v>2283</v>
      </c>
      <c r="E380" s="61" t="s">
        <v>2754</v>
      </c>
      <c r="F380" s="7"/>
      <c r="G380" s="7"/>
      <c r="H380" s="174">
        <v>2000</v>
      </c>
      <c r="I380" s="7" t="s">
        <v>3052</v>
      </c>
      <c r="J380" s="174" t="s">
        <v>4514</v>
      </c>
      <c r="K380" s="7" t="s">
        <v>2284</v>
      </c>
      <c r="L380" s="61" t="s">
        <v>2285</v>
      </c>
      <c r="M380" s="7"/>
      <c r="N380" s="174"/>
      <c r="P380" s="118"/>
      <c r="Q380" s="87"/>
      <c r="R380" s="87"/>
    </row>
    <row r="381" spans="1:18" s="58" customFormat="1" ht="36.75" customHeight="1">
      <c r="A381" s="14"/>
      <c r="B381" s="160">
        <v>93</v>
      </c>
      <c r="C381" s="60" t="s">
        <v>2753</v>
      </c>
      <c r="D381" s="39" t="s">
        <v>2283</v>
      </c>
      <c r="E381" s="61" t="s">
        <v>2755</v>
      </c>
      <c r="F381" s="7"/>
      <c r="G381" s="7"/>
      <c r="H381" s="174">
        <v>33314</v>
      </c>
      <c r="I381" s="7" t="s">
        <v>3052</v>
      </c>
      <c r="J381" s="174" t="s">
        <v>4513</v>
      </c>
      <c r="K381" s="7" t="s">
        <v>2286</v>
      </c>
      <c r="L381" s="61" t="s">
        <v>2287</v>
      </c>
      <c r="M381" s="7"/>
      <c r="N381" s="174"/>
      <c r="P381" s="118"/>
      <c r="Q381" s="87"/>
      <c r="R381" s="87"/>
    </row>
    <row r="382" spans="1:18" s="58" customFormat="1" ht="44.25" customHeight="1">
      <c r="A382" s="14"/>
      <c r="B382" s="215">
        <v>94</v>
      </c>
      <c r="C382" s="63" t="s">
        <v>2288</v>
      </c>
      <c r="D382" s="70" t="s">
        <v>1788</v>
      </c>
      <c r="E382" s="64" t="s">
        <v>2756</v>
      </c>
      <c r="F382" s="62"/>
      <c r="G382" s="62"/>
      <c r="H382" s="94">
        <v>6200</v>
      </c>
      <c r="I382" s="7" t="s">
        <v>3052</v>
      </c>
      <c r="J382" s="94" t="s">
        <v>4515</v>
      </c>
      <c r="K382" s="62" t="s">
        <v>2289</v>
      </c>
      <c r="L382" s="64" t="s">
        <v>2290</v>
      </c>
      <c r="M382" s="7"/>
      <c r="N382" s="174"/>
      <c r="P382" s="118"/>
      <c r="Q382" s="87"/>
      <c r="R382" s="87"/>
    </row>
    <row r="383" spans="1:18" s="58" customFormat="1" ht="36" customHeight="1">
      <c r="A383" s="14"/>
      <c r="B383" s="160">
        <v>95</v>
      </c>
      <c r="C383" s="11" t="s">
        <v>2291</v>
      </c>
      <c r="D383" s="39" t="s">
        <v>2292</v>
      </c>
      <c r="E383" s="7" t="s">
        <v>2757</v>
      </c>
      <c r="F383" s="7">
        <v>11788</v>
      </c>
      <c r="G383" s="7"/>
      <c r="H383" s="174">
        <v>26063</v>
      </c>
      <c r="I383" s="7" t="s">
        <v>3052</v>
      </c>
      <c r="J383" s="174" t="s">
        <v>4516</v>
      </c>
      <c r="K383" s="7" t="s">
        <v>2293</v>
      </c>
      <c r="L383" s="7" t="s">
        <v>2294</v>
      </c>
      <c r="M383" s="7"/>
      <c r="N383" s="174"/>
      <c r="P383" s="118"/>
      <c r="Q383" s="87"/>
      <c r="R383" s="87"/>
    </row>
    <row r="384" spans="1:129" s="37" customFormat="1" ht="42" customHeight="1">
      <c r="A384" s="14"/>
      <c r="B384" s="215">
        <v>96</v>
      </c>
      <c r="C384" s="11" t="s">
        <v>2295</v>
      </c>
      <c r="D384" s="39" t="s">
        <v>2296</v>
      </c>
      <c r="E384" s="7" t="s">
        <v>2758</v>
      </c>
      <c r="F384" s="7">
        <v>2000</v>
      </c>
      <c r="G384" s="7"/>
      <c r="H384" s="174">
        <v>1200</v>
      </c>
      <c r="I384" s="7" t="s">
        <v>3052</v>
      </c>
      <c r="J384" s="174" t="s">
        <v>4510</v>
      </c>
      <c r="K384" s="7" t="s">
        <v>2297</v>
      </c>
      <c r="L384" s="7" t="s">
        <v>2298</v>
      </c>
      <c r="M384" s="62"/>
      <c r="N384" s="174"/>
      <c r="O384" s="58"/>
      <c r="P384" s="118"/>
      <c r="Q384" s="87"/>
      <c r="R384" s="87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</row>
    <row r="385" spans="1:18" s="58" customFormat="1" ht="36.75" customHeight="1">
      <c r="A385" s="14"/>
      <c r="B385" s="160">
        <v>97</v>
      </c>
      <c r="C385" s="11" t="s">
        <v>2299</v>
      </c>
      <c r="D385" s="39" t="s">
        <v>2300</v>
      </c>
      <c r="E385" s="7" t="s">
        <v>4411</v>
      </c>
      <c r="F385" s="7">
        <v>2079</v>
      </c>
      <c r="G385" s="7"/>
      <c r="H385" s="174">
        <v>5713</v>
      </c>
      <c r="I385" s="7" t="s">
        <v>3052</v>
      </c>
      <c r="J385" s="174" t="s">
        <v>4517</v>
      </c>
      <c r="K385" s="7" t="s">
        <v>2301</v>
      </c>
      <c r="L385" s="7" t="s">
        <v>2302</v>
      </c>
      <c r="M385" s="7"/>
      <c r="N385" s="174"/>
      <c r="P385" s="118"/>
      <c r="Q385" s="87"/>
      <c r="R385" s="87"/>
    </row>
    <row r="386" spans="1:18" s="58" customFormat="1" ht="42.75" customHeight="1">
      <c r="A386" s="14"/>
      <c r="B386" s="215">
        <v>98</v>
      </c>
      <c r="C386" s="11" t="s">
        <v>2303</v>
      </c>
      <c r="D386" s="39" t="s">
        <v>2304</v>
      </c>
      <c r="E386" s="7" t="s">
        <v>4412</v>
      </c>
      <c r="F386" s="7"/>
      <c r="G386" s="7"/>
      <c r="H386" s="174">
        <v>1338</v>
      </c>
      <c r="I386" s="7" t="s">
        <v>3052</v>
      </c>
      <c r="J386" s="174" t="s">
        <v>4518</v>
      </c>
      <c r="K386" s="7" t="s">
        <v>2305</v>
      </c>
      <c r="L386" s="7" t="s">
        <v>4256</v>
      </c>
      <c r="M386" s="7"/>
      <c r="N386" s="174"/>
      <c r="P386" s="118"/>
      <c r="Q386" s="87"/>
      <c r="R386" s="87"/>
    </row>
    <row r="387" spans="1:18" s="58" customFormat="1" ht="60" customHeight="1">
      <c r="A387" s="14"/>
      <c r="B387" s="160">
        <v>99</v>
      </c>
      <c r="C387" s="11" t="s">
        <v>2303</v>
      </c>
      <c r="D387" s="39" t="s">
        <v>2304</v>
      </c>
      <c r="E387" s="7" t="s">
        <v>2785</v>
      </c>
      <c r="F387" s="7"/>
      <c r="G387" s="7"/>
      <c r="H387" s="174">
        <v>3750</v>
      </c>
      <c r="I387" s="7" t="s">
        <v>3052</v>
      </c>
      <c r="J387" s="174" t="s">
        <v>4519</v>
      </c>
      <c r="K387" s="7" t="s">
        <v>1468</v>
      </c>
      <c r="L387" s="7" t="s">
        <v>1469</v>
      </c>
      <c r="M387" s="7"/>
      <c r="N387" s="94"/>
      <c r="P387" s="118"/>
      <c r="Q387" s="87"/>
      <c r="R387" s="87"/>
    </row>
    <row r="388" spans="1:129" s="37" customFormat="1" ht="50.25" customHeight="1">
      <c r="A388" s="14"/>
      <c r="B388" s="215">
        <v>100</v>
      </c>
      <c r="C388" s="11" t="s">
        <v>3220</v>
      </c>
      <c r="D388" s="39" t="s">
        <v>1789</v>
      </c>
      <c r="E388" s="7" t="s">
        <v>2786</v>
      </c>
      <c r="F388" s="7">
        <v>200</v>
      </c>
      <c r="G388" s="7"/>
      <c r="H388" s="174">
        <v>7931</v>
      </c>
      <c r="I388" s="7" t="s">
        <v>3052</v>
      </c>
      <c r="J388" s="174" t="s">
        <v>4520</v>
      </c>
      <c r="K388" s="7" t="s">
        <v>3221</v>
      </c>
      <c r="L388" s="7" t="s">
        <v>3222</v>
      </c>
      <c r="M388" s="7"/>
      <c r="N388" s="174"/>
      <c r="O388" s="58"/>
      <c r="P388" s="118"/>
      <c r="Q388" s="87"/>
      <c r="R388" s="87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</row>
    <row r="389" spans="1:129" s="37" customFormat="1" ht="40.5" customHeight="1">
      <c r="A389" s="14"/>
      <c r="B389" s="160">
        <v>101</v>
      </c>
      <c r="C389" s="11" t="s">
        <v>3223</v>
      </c>
      <c r="D389" s="39" t="s">
        <v>1790</v>
      </c>
      <c r="E389" s="7" t="s">
        <v>4413</v>
      </c>
      <c r="F389" s="7">
        <v>200</v>
      </c>
      <c r="G389" s="7"/>
      <c r="H389" s="174">
        <v>18500</v>
      </c>
      <c r="I389" s="7" t="s">
        <v>3052</v>
      </c>
      <c r="J389" s="174" t="s">
        <v>4521</v>
      </c>
      <c r="K389" s="7" t="s">
        <v>3224</v>
      </c>
      <c r="L389" s="7" t="s">
        <v>3225</v>
      </c>
      <c r="M389" s="7"/>
      <c r="N389" s="174"/>
      <c r="O389" s="58"/>
      <c r="P389" s="118"/>
      <c r="Q389" s="87"/>
      <c r="R389" s="87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</row>
    <row r="390" spans="1:129" s="37" customFormat="1" ht="32.25" customHeight="1">
      <c r="A390" s="14"/>
      <c r="B390" s="215">
        <v>102</v>
      </c>
      <c r="C390" s="11" t="s">
        <v>3226</v>
      </c>
      <c r="D390" s="39" t="s">
        <v>3227</v>
      </c>
      <c r="E390" s="7" t="s">
        <v>2787</v>
      </c>
      <c r="F390" s="7"/>
      <c r="G390" s="7"/>
      <c r="H390" s="174">
        <v>2250</v>
      </c>
      <c r="I390" s="7" t="s">
        <v>3052</v>
      </c>
      <c r="J390" s="174" t="s">
        <v>4522</v>
      </c>
      <c r="K390" s="7" t="s">
        <v>3228</v>
      </c>
      <c r="L390" s="7" t="s">
        <v>3229</v>
      </c>
      <c r="M390" s="7"/>
      <c r="N390" s="174"/>
      <c r="O390" s="58"/>
      <c r="P390" s="118"/>
      <c r="Q390" s="87"/>
      <c r="R390" s="87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</row>
    <row r="391" spans="1:129" s="37" customFormat="1" ht="39" customHeight="1">
      <c r="A391" s="14"/>
      <c r="B391" s="160">
        <v>103</v>
      </c>
      <c r="C391" s="11" t="s">
        <v>3230</v>
      </c>
      <c r="D391" s="39" t="s">
        <v>3231</v>
      </c>
      <c r="E391" s="7" t="s">
        <v>4414</v>
      </c>
      <c r="F391" s="7"/>
      <c r="G391" s="7"/>
      <c r="H391" s="174">
        <v>912</v>
      </c>
      <c r="I391" s="7" t="s">
        <v>3052</v>
      </c>
      <c r="J391" s="174" t="s">
        <v>4523</v>
      </c>
      <c r="K391" s="7" t="s">
        <v>3232</v>
      </c>
      <c r="L391" s="7" t="s">
        <v>3233</v>
      </c>
      <c r="M391" s="7"/>
      <c r="N391" s="174"/>
      <c r="O391" s="58"/>
      <c r="P391" s="118"/>
      <c r="Q391" s="87"/>
      <c r="R391" s="87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</row>
    <row r="392" spans="1:129" s="37" customFormat="1" ht="39" customHeight="1">
      <c r="A392" s="14"/>
      <c r="B392" s="215">
        <v>104</v>
      </c>
      <c r="C392" s="11" t="s">
        <v>3234</v>
      </c>
      <c r="D392" s="39" t="s">
        <v>3235</v>
      </c>
      <c r="E392" s="7" t="s">
        <v>2788</v>
      </c>
      <c r="F392" s="7"/>
      <c r="G392" s="7"/>
      <c r="H392" s="174">
        <v>25315</v>
      </c>
      <c r="I392" s="7" t="s">
        <v>3052</v>
      </c>
      <c r="J392" s="174" t="s">
        <v>4524</v>
      </c>
      <c r="K392" s="7" t="s">
        <v>3236</v>
      </c>
      <c r="L392" s="7" t="s">
        <v>5057</v>
      </c>
      <c r="M392" s="7"/>
      <c r="N392" s="174"/>
      <c r="O392" s="58"/>
      <c r="P392" s="118"/>
      <c r="Q392" s="87"/>
      <c r="R392" s="87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</row>
    <row r="393" spans="1:129" s="37" customFormat="1" ht="44.25" customHeight="1">
      <c r="A393" s="14"/>
      <c r="B393" s="160">
        <v>105</v>
      </c>
      <c r="C393" s="11" t="s">
        <v>3234</v>
      </c>
      <c r="D393" s="39" t="s">
        <v>3235</v>
      </c>
      <c r="E393" s="7" t="s">
        <v>2789</v>
      </c>
      <c r="F393" s="7">
        <v>23561</v>
      </c>
      <c r="G393" s="7"/>
      <c r="H393" s="174">
        <v>55481</v>
      </c>
      <c r="I393" s="7" t="s">
        <v>3052</v>
      </c>
      <c r="J393" s="174" t="s">
        <v>4275</v>
      </c>
      <c r="K393" s="7" t="s">
        <v>5058</v>
      </c>
      <c r="L393" s="7" t="s">
        <v>5059</v>
      </c>
      <c r="M393" s="7"/>
      <c r="N393" s="174"/>
      <c r="O393" s="58"/>
      <c r="P393" s="118"/>
      <c r="Q393" s="87"/>
      <c r="R393" s="87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</row>
    <row r="394" spans="1:129" s="37" customFormat="1" ht="42.75" customHeight="1">
      <c r="A394" s="14"/>
      <c r="B394" s="215">
        <v>106</v>
      </c>
      <c r="C394" s="11" t="s">
        <v>5060</v>
      </c>
      <c r="D394" s="39" t="s">
        <v>5061</v>
      </c>
      <c r="E394" s="7" t="s">
        <v>4415</v>
      </c>
      <c r="F394" s="7">
        <v>597</v>
      </c>
      <c r="G394" s="7"/>
      <c r="H394" s="174">
        <v>6910</v>
      </c>
      <c r="I394" s="7" t="s">
        <v>3052</v>
      </c>
      <c r="J394" s="174" t="s">
        <v>4525</v>
      </c>
      <c r="K394" s="7" t="s">
        <v>5062</v>
      </c>
      <c r="L394" s="7" t="s">
        <v>5063</v>
      </c>
      <c r="M394" s="7"/>
      <c r="N394" s="174"/>
      <c r="O394" s="58"/>
      <c r="P394" s="118"/>
      <c r="Q394" s="87"/>
      <c r="R394" s="87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</row>
    <row r="395" spans="1:129" s="37" customFormat="1" ht="39" customHeight="1">
      <c r="A395" s="14"/>
      <c r="B395" s="160">
        <v>107</v>
      </c>
      <c r="C395" s="11" t="s">
        <v>5064</v>
      </c>
      <c r="D395" s="39" t="s">
        <v>5065</v>
      </c>
      <c r="E395" s="7" t="s">
        <v>4416</v>
      </c>
      <c r="F395" s="7"/>
      <c r="G395" s="7"/>
      <c r="H395" s="174">
        <v>7445</v>
      </c>
      <c r="I395" s="7" t="s">
        <v>3052</v>
      </c>
      <c r="J395" s="174" t="s">
        <v>4526</v>
      </c>
      <c r="K395" s="7" t="s">
        <v>5066</v>
      </c>
      <c r="L395" s="7" t="s">
        <v>5067</v>
      </c>
      <c r="M395" s="7"/>
      <c r="N395" s="174"/>
      <c r="O395" s="58"/>
      <c r="P395" s="118"/>
      <c r="Q395" s="87"/>
      <c r="R395" s="87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</row>
    <row r="396" spans="1:129" s="37" customFormat="1" ht="33" customHeight="1">
      <c r="A396" s="14"/>
      <c r="B396" s="215">
        <v>108</v>
      </c>
      <c r="C396" s="11" t="s">
        <v>5068</v>
      </c>
      <c r="D396" s="39" t="s">
        <v>5069</v>
      </c>
      <c r="E396" s="7" t="s">
        <v>2790</v>
      </c>
      <c r="F396" s="7"/>
      <c r="G396" s="7"/>
      <c r="H396" s="174">
        <v>841</v>
      </c>
      <c r="I396" s="7" t="s">
        <v>3052</v>
      </c>
      <c r="J396" s="174" t="s">
        <v>4527</v>
      </c>
      <c r="K396" s="7" t="s">
        <v>5070</v>
      </c>
      <c r="L396" s="7" t="s">
        <v>5071</v>
      </c>
      <c r="M396" s="7"/>
      <c r="N396" s="174"/>
      <c r="O396" s="58"/>
      <c r="P396" s="124"/>
      <c r="Q396" s="59"/>
      <c r="R396" s="59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</row>
    <row r="397" spans="1:129" s="37" customFormat="1" ht="36.75" customHeight="1">
      <c r="A397" s="14"/>
      <c r="B397" s="160">
        <v>109</v>
      </c>
      <c r="C397" s="11" t="s">
        <v>5072</v>
      </c>
      <c r="D397" s="39" t="s">
        <v>1791</v>
      </c>
      <c r="E397" s="7" t="s">
        <v>2791</v>
      </c>
      <c r="F397" s="7">
        <v>100</v>
      </c>
      <c r="G397" s="7"/>
      <c r="H397" s="174">
        <v>650</v>
      </c>
      <c r="I397" s="7" t="s">
        <v>3052</v>
      </c>
      <c r="J397" s="174" t="s">
        <v>4528</v>
      </c>
      <c r="K397" s="7" t="s">
        <v>4360</v>
      </c>
      <c r="L397" s="7" t="s">
        <v>4361</v>
      </c>
      <c r="M397" s="7"/>
      <c r="N397" s="174"/>
      <c r="O397" s="58"/>
      <c r="P397" s="124"/>
      <c r="Q397" s="59"/>
      <c r="R397" s="59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</row>
    <row r="398" spans="1:129" s="37" customFormat="1" ht="27.75" customHeight="1">
      <c r="A398" s="14"/>
      <c r="B398" s="215">
        <v>110</v>
      </c>
      <c r="C398" s="11" t="s">
        <v>4362</v>
      </c>
      <c r="D398" s="39" t="s">
        <v>1792</v>
      </c>
      <c r="E398" s="7" t="s">
        <v>2792</v>
      </c>
      <c r="F398" s="7"/>
      <c r="G398" s="7"/>
      <c r="H398" s="174">
        <v>1625</v>
      </c>
      <c r="I398" s="7" t="s">
        <v>3052</v>
      </c>
      <c r="J398" s="174" t="s">
        <v>4529</v>
      </c>
      <c r="K398" s="7" t="s">
        <v>4363</v>
      </c>
      <c r="L398" s="7" t="s">
        <v>4364</v>
      </c>
      <c r="M398" s="7"/>
      <c r="N398" s="174"/>
      <c r="O398" s="58"/>
      <c r="P398" s="124"/>
      <c r="Q398" s="59"/>
      <c r="R398" s="59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</row>
    <row r="399" spans="1:129" s="37" customFormat="1" ht="33" customHeight="1">
      <c r="A399" s="14"/>
      <c r="B399" s="160">
        <v>111</v>
      </c>
      <c r="C399" s="11" t="s">
        <v>4362</v>
      </c>
      <c r="D399" s="39" t="s">
        <v>1792</v>
      </c>
      <c r="E399" s="7" t="s">
        <v>2793</v>
      </c>
      <c r="F399" s="7"/>
      <c r="G399" s="7"/>
      <c r="H399" s="174">
        <v>1457</v>
      </c>
      <c r="I399" s="7" t="s">
        <v>3052</v>
      </c>
      <c r="J399" s="174" t="s">
        <v>4530</v>
      </c>
      <c r="K399" s="7" t="s">
        <v>4365</v>
      </c>
      <c r="L399" s="7" t="s">
        <v>4366</v>
      </c>
      <c r="M399" s="7"/>
      <c r="N399" s="174"/>
      <c r="O399" s="58"/>
      <c r="P399" s="124"/>
      <c r="Q399" s="59"/>
      <c r="R399" s="59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</row>
    <row r="400" spans="1:129" s="37" customFormat="1" ht="30.75" customHeight="1">
      <c r="A400" s="14"/>
      <c r="B400" s="215">
        <v>112</v>
      </c>
      <c r="C400" s="11" t="s">
        <v>4362</v>
      </c>
      <c r="D400" s="39" t="s">
        <v>1792</v>
      </c>
      <c r="E400" s="7" t="s">
        <v>2794</v>
      </c>
      <c r="F400" s="7"/>
      <c r="G400" s="7"/>
      <c r="H400" s="174">
        <v>1062</v>
      </c>
      <c r="I400" s="7" t="s">
        <v>3052</v>
      </c>
      <c r="J400" s="174" t="s">
        <v>4531</v>
      </c>
      <c r="K400" s="7" t="s">
        <v>4367</v>
      </c>
      <c r="L400" s="7" t="s">
        <v>4368</v>
      </c>
      <c r="M400" s="7"/>
      <c r="N400" s="174"/>
      <c r="O400" s="58"/>
      <c r="P400" s="124"/>
      <c r="Q400" s="59"/>
      <c r="R400" s="59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</row>
    <row r="401" spans="1:129" s="37" customFormat="1" ht="35.25" customHeight="1">
      <c r="A401" s="14"/>
      <c r="B401" s="160">
        <v>113</v>
      </c>
      <c r="C401" s="11" t="s">
        <v>4369</v>
      </c>
      <c r="D401" s="39" t="s">
        <v>2795</v>
      </c>
      <c r="E401" s="7" t="s">
        <v>2791</v>
      </c>
      <c r="F401" s="7"/>
      <c r="G401" s="7"/>
      <c r="H401" s="174">
        <v>750</v>
      </c>
      <c r="I401" s="7" t="s">
        <v>3052</v>
      </c>
      <c r="J401" s="174" t="s">
        <v>4532</v>
      </c>
      <c r="K401" s="7" t="s">
        <v>252</v>
      </c>
      <c r="L401" s="7" t="s">
        <v>253</v>
      </c>
      <c r="M401" s="7"/>
      <c r="N401" s="174"/>
      <c r="O401" s="58"/>
      <c r="P401" s="124"/>
      <c r="Q401" s="59"/>
      <c r="R401" s="59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</row>
    <row r="402" spans="1:129" s="37" customFormat="1" ht="49.5" customHeight="1">
      <c r="A402" s="14"/>
      <c r="B402" s="215">
        <v>114</v>
      </c>
      <c r="C402" s="11" t="s">
        <v>4369</v>
      </c>
      <c r="D402" s="39" t="s">
        <v>2796</v>
      </c>
      <c r="E402" s="7" t="s">
        <v>2797</v>
      </c>
      <c r="F402" s="7"/>
      <c r="G402" s="7"/>
      <c r="H402" s="174">
        <v>4000</v>
      </c>
      <c r="I402" s="7" t="s">
        <v>3052</v>
      </c>
      <c r="J402" s="174" t="s">
        <v>4533</v>
      </c>
      <c r="K402" s="7" t="s">
        <v>254</v>
      </c>
      <c r="L402" s="7" t="s">
        <v>255</v>
      </c>
      <c r="M402" s="7"/>
      <c r="N402" s="174"/>
      <c r="O402" s="58"/>
      <c r="P402" s="124"/>
      <c r="Q402" s="59"/>
      <c r="R402" s="59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</row>
    <row r="403" spans="1:18" s="58" customFormat="1" ht="36.75" customHeight="1">
      <c r="A403" s="14"/>
      <c r="B403" s="160">
        <v>115</v>
      </c>
      <c r="C403" s="11" t="s">
        <v>256</v>
      </c>
      <c r="D403" s="39" t="s">
        <v>4388</v>
      </c>
      <c r="E403" s="7" t="s">
        <v>2798</v>
      </c>
      <c r="F403" s="7"/>
      <c r="G403" s="7"/>
      <c r="H403" s="174">
        <v>4450</v>
      </c>
      <c r="I403" s="7" t="s">
        <v>3052</v>
      </c>
      <c r="J403" s="7" t="s">
        <v>4389</v>
      </c>
      <c r="K403" s="7" t="s">
        <v>4390</v>
      </c>
      <c r="L403" s="7" t="s">
        <v>4391</v>
      </c>
      <c r="M403" s="7"/>
      <c r="N403" s="174"/>
      <c r="P403" s="124"/>
      <c r="Q403" s="59"/>
      <c r="R403" s="59"/>
    </row>
    <row r="404" spans="1:129" s="37" customFormat="1" ht="33.75" customHeight="1">
      <c r="A404" s="14"/>
      <c r="B404" s="215">
        <v>116</v>
      </c>
      <c r="C404" s="11" t="s">
        <v>256</v>
      </c>
      <c r="D404" s="39" t="s">
        <v>4388</v>
      </c>
      <c r="E404" s="7" t="s">
        <v>2799</v>
      </c>
      <c r="F404" s="7"/>
      <c r="G404" s="7"/>
      <c r="H404" s="174">
        <v>4550</v>
      </c>
      <c r="I404" s="7" t="s">
        <v>3052</v>
      </c>
      <c r="J404" s="7" t="s">
        <v>4392</v>
      </c>
      <c r="K404" s="7" t="s">
        <v>4393</v>
      </c>
      <c r="L404" s="7" t="s">
        <v>4394</v>
      </c>
      <c r="M404" s="7"/>
      <c r="N404" s="174"/>
      <c r="O404" s="58"/>
      <c r="P404" s="124"/>
      <c r="Q404" s="59"/>
      <c r="R404" s="59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</row>
    <row r="405" spans="1:129" s="37" customFormat="1" ht="42.75" customHeight="1">
      <c r="A405" s="14"/>
      <c r="B405" s="160">
        <v>117</v>
      </c>
      <c r="C405" s="11" t="s">
        <v>2702</v>
      </c>
      <c r="D405" s="39" t="s">
        <v>1793</v>
      </c>
      <c r="E405" s="7" t="s">
        <v>2800</v>
      </c>
      <c r="F405" s="7"/>
      <c r="G405" s="7"/>
      <c r="H405" s="174">
        <v>500</v>
      </c>
      <c r="I405" s="7" t="s">
        <v>3052</v>
      </c>
      <c r="J405" s="7" t="s">
        <v>2703</v>
      </c>
      <c r="K405" s="7" t="s">
        <v>2704</v>
      </c>
      <c r="L405" s="7" t="s">
        <v>2705</v>
      </c>
      <c r="M405" s="7"/>
      <c r="N405" s="174"/>
      <c r="O405" s="58"/>
      <c r="P405" s="124"/>
      <c r="Q405" s="59"/>
      <c r="R405" s="59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</row>
    <row r="406" spans="1:129" s="37" customFormat="1" ht="33" customHeight="1">
      <c r="A406" s="14"/>
      <c r="B406" s="215">
        <v>118</v>
      </c>
      <c r="C406" s="11" t="s">
        <v>2706</v>
      </c>
      <c r="D406" s="39" t="s">
        <v>1794</v>
      </c>
      <c r="E406" s="7" t="s">
        <v>2801</v>
      </c>
      <c r="F406" s="7"/>
      <c r="G406" s="7"/>
      <c r="H406" s="174">
        <v>2375</v>
      </c>
      <c r="I406" s="7" t="s">
        <v>3052</v>
      </c>
      <c r="J406" s="7" t="s">
        <v>2707</v>
      </c>
      <c r="K406" s="7" t="s">
        <v>2708</v>
      </c>
      <c r="L406" s="7" t="s">
        <v>2709</v>
      </c>
      <c r="M406" s="7"/>
      <c r="N406" s="174"/>
      <c r="O406" s="58"/>
      <c r="P406" s="124"/>
      <c r="Q406" s="59"/>
      <c r="R406" s="59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</row>
    <row r="407" spans="1:129" s="37" customFormat="1" ht="30.75" customHeight="1">
      <c r="A407" s="14"/>
      <c r="B407" s="160">
        <v>119</v>
      </c>
      <c r="C407" s="11" t="s">
        <v>2710</v>
      </c>
      <c r="D407" s="39" t="s">
        <v>2802</v>
      </c>
      <c r="E407" s="7" t="s">
        <v>4417</v>
      </c>
      <c r="F407" s="7"/>
      <c r="G407" s="7"/>
      <c r="H407" s="174">
        <v>500</v>
      </c>
      <c r="I407" s="7" t="s">
        <v>3052</v>
      </c>
      <c r="J407" s="7" t="s">
        <v>2711</v>
      </c>
      <c r="K407" s="7" t="s">
        <v>2712</v>
      </c>
      <c r="L407" s="7" t="s">
        <v>2713</v>
      </c>
      <c r="M407" s="7"/>
      <c r="N407" s="174"/>
      <c r="O407" s="58"/>
      <c r="P407" s="124"/>
      <c r="Q407" s="59"/>
      <c r="R407" s="59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</row>
    <row r="408" spans="1:129" s="37" customFormat="1" ht="63.75" customHeight="1">
      <c r="A408" s="14"/>
      <c r="B408" s="215">
        <v>120</v>
      </c>
      <c r="C408" s="11" t="s">
        <v>2714</v>
      </c>
      <c r="D408" s="39" t="s">
        <v>2803</v>
      </c>
      <c r="E408" s="6" t="s">
        <v>2700</v>
      </c>
      <c r="F408" s="7">
        <v>56682</v>
      </c>
      <c r="G408" s="7"/>
      <c r="H408" s="174">
        <v>8592</v>
      </c>
      <c r="I408" s="7" t="s">
        <v>3052</v>
      </c>
      <c r="J408" s="7" t="s">
        <v>2715</v>
      </c>
      <c r="K408" s="7" t="s">
        <v>891</v>
      </c>
      <c r="L408" s="7" t="s">
        <v>2716</v>
      </c>
      <c r="M408" s="7"/>
      <c r="N408" s="174"/>
      <c r="O408" s="58"/>
      <c r="P408" s="124"/>
      <c r="Q408" s="59"/>
      <c r="R408" s="59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</row>
    <row r="409" spans="1:129" s="37" customFormat="1" ht="36" customHeight="1">
      <c r="A409" s="14"/>
      <c r="B409" s="160">
        <v>121</v>
      </c>
      <c r="C409" s="8" t="s">
        <v>2717</v>
      </c>
      <c r="D409" s="39" t="s">
        <v>2804</v>
      </c>
      <c r="E409" s="7" t="s">
        <v>2805</v>
      </c>
      <c r="F409" s="7"/>
      <c r="G409" s="7"/>
      <c r="H409" s="174">
        <v>700</v>
      </c>
      <c r="I409" s="7" t="s">
        <v>3052</v>
      </c>
      <c r="J409" s="7" t="s">
        <v>2718</v>
      </c>
      <c r="K409" s="174" t="s">
        <v>890</v>
      </c>
      <c r="L409" s="7" t="s">
        <v>1951</v>
      </c>
      <c r="M409" s="7"/>
      <c r="N409" s="174"/>
      <c r="O409" s="58"/>
      <c r="P409" s="124"/>
      <c r="Q409" s="59"/>
      <c r="R409" s="59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</row>
    <row r="410" spans="1:129" s="37" customFormat="1" ht="32.25" customHeight="1">
      <c r="A410" s="14"/>
      <c r="B410" s="215">
        <v>122</v>
      </c>
      <c r="C410" s="8" t="s">
        <v>2719</v>
      </c>
      <c r="D410" s="39" t="s">
        <v>2806</v>
      </c>
      <c r="E410" s="7" t="s">
        <v>2807</v>
      </c>
      <c r="F410" s="7"/>
      <c r="G410" s="7"/>
      <c r="H410" s="174">
        <v>1838</v>
      </c>
      <c r="I410" s="7" t="s">
        <v>3052</v>
      </c>
      <c r="J410" s="7" t="s">
        <v>2720</v>
      </c>
      <c r="K410" s="6" t="s">
        <v>892</v>
      </c>
      <c r="L410" s="7" t="s">
        <v>1952</v>
      </c>
      <c r="M410" s="7"/>
      <c r="N410" s="174"/>
      <c r="O410" s="58"/>
      <c r="P410" s="124"/>
      <c r="Q410" s="59"/>
      <c r="R410" s="59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</row>
    <row r="411" spans="1:129" s="37" customFormat="1" ht="32.25" customHeight="1">
      <c r="A411" s="14"/>
      <c r="B411" s="160">
        <v>123</v>
      </c>
      <c r="C411" s="8" t="s">
        <v>2721</v>
      </c>
      <c r="D411" s="39" t="s">
        <v>2808</v>
      </c>
      <c r="E411" s="7" t="s">
        <v>2809</v>
      </c>
      <c r="F411" s="7"/>
      <c r="G411" s="7"/>
      <c r="H411" s="174">
        <v>1643</v>
      </c>
      <c r="I411" s="7" t="s">
        <v>3052</v>
      </c>
      <c r="J411" s="7" t="s">
        <v>2722</v>
      </c>
      <c r="K411" s="6" t="s">
        <v>893</v>
      </c>
      <c r="L411" s="7" t="s">
        <v>1953</v>
      </c>
      <c r="M411" s="7"/>
      <c r="N411" s="174"/>
      <c r="O411" s="58"/>
      <c r="P411" s="124"/>
      <c r="Q411" s="59"/>
      <c r="R411" s="59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</row>
    <row r="412" spans="1:129" s="37" customFormat="1" ht="32.25" customHeight="1">
      <c r="A412" s="14"/>
      <c r="B412" s="215">
        <v>124</v>
      </c>
      <c r="C412" s="8" t="s">
        <v>2723</v>
      </c>
      <c r="D412" s="39" t="s">
        <v>2810</v>
      </c>
      <c r="E412" s="7" t="s">
        <v>2811</v>
      </c>
      <c r="F412" s="7"/>
      <c r="G412" s="7"/>
      <c r="H412" s="174">
        <v>2940</v>
      </c>
      <c r="I412" s="7" t="s">
        <v>3052</v>
      </c>
      <c r="J412" s="7" t="s">
        <v>2724</v>
      </c>
      <c r="K412" s="6" t="s">
        <v>894</v>
      </c>
      <c r="L412" s="7" t="s">
        <v>2725</v>
      </c>
      <c r="M412" s="7"/>
      <c r="N412" s="174"/>
      <c r="O412" s="58"/>
      <c r="P412" s="124"/>
      <c r="Q412" s="59"/>
      <c r="R412" s="59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</row>
    <row r="413" spans="1:129" s="37" customFormat="1" ht="48" customHeight="1">
      <c r="A413" s="14"/>
      <c r="B413" s="160">
        <v>125</v>
      </c>
      <c r="C413" s="8" t="s">
        <v>2726</v>
      </c>
      <c r="D413" s="39" t="s">
        <v>2812</v>
      </c>
      <c r="E413" s="7" t="s">
        <v>2813</v>
      </c>
      <c r="F413" s="7"/>
      <c r="G413" s="7"/>
      <c r="H413" s="174">
        <v>4591</v>
      </c>
      <c r="I413" s="7" t="s">
        <v>3052</v>
      </c>
      <c r="J413" s="7" t="s">
        <v>2727</v>
      </c>
      <c r="K413" s="6" t="s">
        <v>895</v>
      </c>
      <c r="L413" s="7" t="s">
        <v>2728</v>
      </c>
      <c r="M413" s="7"/>
      <c r="N413" s="174"/>
      <c r="O413" s="58"/>
      <c r="P413" s="124"/>
      <c r="Q413" s="59"/>
      <c r="R413" s="59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</row>
    <row r="414" spans="1:129" s="37" customFormat="1" ht="32.25" customHeight="1">
      <c r="A414" s="14"/>
      <c r="B414" s="215">
        <v>126</v>
      </c>
      <c r="C414" s="8" t="s">
        <v>2729</v>
      </c>
      <c r="D414" s="39" t="s">
        <v>2814</v>
      </c>
      <c r="E414" s="7" t="s">
        <v>2815</v>
      </c>
      <c r="F414" s="7"/>
      <c r="G414" s="7"/>
      <c r="H414" s="174">
        <v>2749</v>
      </c>
      <c r="I414" s="7" t="s">
        <v>3052</v>
      </c>
      <c r="J414" s="7" t="s">
        <v>2730</v>
      </c>
      <c r="K414" s="6" t="s">
        <v>896</v>
      </c>
      <c r="L414" s="7" t="s">
        <v>5786</v>
      </c>
      <c r="M414" s="7"/>
      <c r="N414" s="174"/>
      <c r="O414" s="58"/>
      <c r="P414" s="124"/>
      <c r="Q414" s="59"/>
      <c r="R414" s="59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</row>
    <row r="415" spans="1:129" s="37" customFormat="1" ht="27" customHeight="1">
      <c r="A415" s="14"/>
      <c r="B415" s="160">
        <v>127</v>
      </c>
      <c r="C415" s="8" t="s">
        <v>2731</v>
      </c>
      <c r="D415" s="39" t="s">
        <v>2816</v>
      </c>
      <c r="E415" s="7" t="s">
        <v>4418</v>
      </c>
      <c r="F415" s="7">
        <v>529</v>
      </c>
      <c r="G415" s="7"/>
      <c r="H415" s="174">
        <v>851</v>
      </c>
      <c r="I415" s="7" t="s">
        <v>3052</v>
      </c>
      <c r="J415" s="7" t="s">
        <v>2732</v>
      </c>
      <c r="K415" s="6" t="s">
        <v>897</v>
      </c>
      <c r="L415" s="7" t="s">
        <v>2733</v>
      </c>
      <c r="M415" s="7"/>
      <c r="N415" s="174"/>
      <c r="O415" s="58"/>
      <c r="P415" s="124"/>
      <c r="Q415" s="59"/>
      <c r="R415" s="59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</row>
    <row r="416" spans="1:129" s="37" customFormat="1" ht="35.25" customHeight="1">
      <c r="A416" s="14"/>
      <c r="B416" s="215">
        <v>128</v>
      </c>
      <c r="C416" s="8" t="s">
        <v>1552</v>
      </c>
      <c r="D416" s="39" t="s">
        <v>2817</v>
      </c>
      <c r="E416" s="7" t="s">
        <v>4419</v>
      </c>
      <c r="F416" s="7"/>
      <c r="G416" s="7"/>
      <c r="H416" s="174">
        <v>1593</v>
      </c>
      <c r="I416" s="7" t="s">
        <v>3052</v>
      </c>
      <c r="J416" s="7" t="s">
        <v>1553</v>
      </c>
      <c r="K416" s="6" t="s">
        <v>898</v>
      </c>
      <c r="L416" s="7" t="s">
        <v>1554</v>
      </c>
      <c r="M416" s="7"/>
      <c r="N416" s="174"/>
      <c r="O416" s="58"/>
      <c r="P416" s="124"/>
      <c r="Q416" s="59"/>
      <c r="R416" s="59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</row>
    <row r="417" spans="1:129" s="37" customFormat="1" ht="35.25" customHeight="1">
      <c r="A417" s="14"/>
      <c r="B417" s="160">
        <v>129</v>
      </c>
      <c r="C417" s="8" t="s">
        <v>1555</v>
      </c>
      <c r="D417" s="39" t="s">
        <v>2818</v>
      </c>
      <c r="E417" s="7" t="s">
        <v>2819</v>
      </c>
      <c r="F417" s="7"/>
      <c r="G417" s="7"/>
      <c r="H417" s="174">
        <v>6173</v>
      </c>
      <c r="I417" s="7" t="s">
        <v>3052</v>
      </c>
      <c r="J417" s="7" t="s">
        <v>1556</v>
      </c>
      <c r="K417" s="6" t="s">
        <v>899</v>
      </c>
      <c r="L417" s="7" t="s">
        <v>1954</v>
      </c>
      <c r="M417" s="7"/>
      <c r="N417" s="174"/>
      <c r="O417" s="58"/>
      <c r="P417" s="124"/>
      <c r="Q417" s="59"/>
      <c r="R417" s="59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</row>
    <row r="418" spans="1:129" s="37" customFormat="1" ht="42" customHeight="1">
      <c r="A418" s="14"/>
      <c r="B418" s="215">
        <v>130</v>
      </c>
      <c r="C418" s="8" t="s">
        <v>1557</v>
      </c>
      <c r="D418" s="39" t="s">
        <v>2820</v>
      </c>
      <c r="E418" s="7" t="s">
        <v>2821</v>
      </c>
      <c r="F418" s="7"/>
      <c r="G418" s="7"/>
      <c r="H418" s="174">
        <v>7741</v>
      </c>
      <c r="I418" s="7" t="s">
        <v>3052</v>
      </c>
      <c r="J418" s="7" t="s">
        <v>1558</v>
      </c>
      <c r="K418" s="5" t="s">
        <v>900</v>
      </c>
      <c r="L418" s="7" t="s">
        <v>1955</v>
      </c>
      <c r="M418" s="7"/>
      <c r="N418" s="174"/>
      <c r="O418" s="58"/>
      <c r="P418" s="124"/>
      <c r="Q418" s="59"/>
      <c r="R418" s="59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</row>
    <row r="419" spans="1:129" s="37" customFormat="1" ht="34.5" customHeight="1">
      <c r="A419" s="14"/>
      <c r="B419" s="160">
        <v>131</v>
      </c>
      <c r="C419" s="8" t="s">
        <v>2822</v>
      </c>
      <c r="D419" s="39" t="s">
        <v>2823</v>
      </c>
      <c r="E419" s="7" t="s">
        <v>2824</v>
      </c>
      <c r="F419" s="7"/>
      <c r="G419" s="7"/>
      <c r="H419" s="174">
        <v>400</v>
      </c>
      <c r="I419" s="7" t="s">
        <v>3052</v>
      </c>
      <c r="J419" s="7" t="s">
        <v>1559</v>
      </c>
      <c r="K419" s="5" t="s">
        <v>901</v>
      </c>
      <c r="L419" s="7" t="s">
        <v>1956</v>
      </c>
      <c r="M419" s="7"/>
      <c r="N419" s="174"/>
      <c r="O419" s="58"/>
      <c r="P419" s="124"/>
      <c r="Q419" s="59"/>
      <c r="R419" s="59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</row>
    <row r="420" spans="1:129" s="37" customFormat="1" ht="33.75" customHeight="1">
      <c r="A420" s="14"/>
      <c r="B420" s="215">
        <v>132</v>
      </c>
      <c r="C420" s="8" t="s">
        <v>2825</v>
      </c>
      <c r="D420" s="39" t="s">
        <v>2826</v>
      </c>
      <c r="E420" s="7" t="s">
        <v>2827</v>
      </c>
      <c r="F420" s="7"/>
      <c r="G420" s="7"/>
      <c r="H420" s="174">
        <v>4091</v>
      </c>
      <c r="I420" s="7" t="s">
        <v>3052</v>
      </c>
      <c r="J420" s="7" t="s">
        <v>2828</v>
      </c>
      <c r="K420" s="5" t="s">
        <v>902</v>
      </c>
      <c r="L420" s="7" t="s">
        <v>1957</v>
      </c>
      <c r="M420" s="7"/>
      <c r="N420" s="174"/>
      <c r="O420" s="58"/>
      <c r="P420" s="124"/>
      <c r="Q420" s="59"/>
      <c r="R420" s="59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</row>
    <row r="421" spans="1:129" s="37" customFormat="1" ht="30.75" customHeight="1">
      <c r="A421" s="14"/>
      <c r="B421" s="160">
        <v>133</v>
      </c>
      <c r="C421" s="8" t="s">
        <v>1549</v>
      </c>
      <c r="D421" s="39" t="s">
        <v>2829</v>
      </c>
      <c r="E421" s="7" t="s">
        <v>2830</v>
      </c>
      <c r="F421" s="7"/>
      <c r="G421" s="7"/>
      <c r="H421" s="174">
        <v>27600</v>
      </c>
      <c r="I421" s="7" t="s">
        <v>3052</v>
      </c>
      <c r="J421" s="7" t="s">
        <v>2831</v>
      </c>
      <c r="K421" s="5" t="s">
        <v>903</v>
      </c>
      <c r="L421" s="7" t="s">
        <v>1958</v>
      </c>
      <c r="M421" s="7"/>
      <c r="N421" s="174"/>
      <c r="O421" s="58"/>
      <c r="P421" s="124"/>
      <c r="Q421" s="59"/>
      <c r="R421" s="59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</row>
    <row r="422" spans="1:129" s="37" customFormat="1" ht="27.75" customHeight="1">
      <c r="A422" s="14"/>
      <c r="B422" s="215">
        <v>134</v>
      </c>
      <c r="C422" s="8" t="s">
        <v>2832</v>
      </c>
      <c r="D422" s="39" t="s">
        <v>2829</v>
      </c>
      <c r="E422" s="7" t="s">
        <v>2833</v>
      </c>
      <c r="F422" s="7"/>
      <c r="G422" s="7"/>
      <c r="H422" s="174">
        <v>750</v>
      </c>
      <c r="I422" s="7" t="s">
        <v>3052</v>
      </c>
      <c r="J422" s="7" t="s">
        <v>2834</v>
      </c>
      <c r="K422" s="5" t="s">
        <v>904</v>
      </c>
      <c r="L422" s="7" t="s">
        <v>1959</v>
      </c>
      <c r="M422" s="7"/>
      <c r="N422" s="174"/>
      <c r="O422" s="58"/>
      <c r="P422" s="124"/>
      <c r="Q422" s="59"/>
      <c r="R422" s="59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</row>
    <row r="423" spans="1:129" s="37" customFormat="1" ht="41.25" customHeight="1">
      <c r="A423" s="14"/>
      <c r="B423" s="160">
        <v>135</v>
      </c>
      <c r="C423" s="8" t="s">
        <v>2825</v>
      </c>
      <c r="D423" s="39" t="s">
        <v>2826</v>
      </c>
      <c r="E423" s="7" t="s">
        <v>2835</v>
      </c>
      <c r="F423" s="7"/>
      <c r="G423" s="7"/>
      <c r="H423" s="174">
        <v>86228</v>
      </c>
      <c r="I423" s="7" t="s">
        <v>3052</v>
      </c>
      <c r="J423" s="7" t="s">
        <v>2836</v>
      </c>
      <c r="K423" s="5" t="s">
        <v>905</v>
      </c>
      <c r="L423" s="7" t="s">
        <v>1960</v>
      </c>
      <c r="M423" s="7"/>
      <c r="N423" s="174"/>
      <c r="O423" s="58"/>
      <c r="P423" s="124"/>
      <c r="Q423" s="59"/>
      <c r="R423" s="59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</row>
    <row r="424" spans="1:129" s="37" customFormat="1" ht="30.75" customHeight="1">
      <c r="A424" s="14"/>
      <c r="B424" s="215">
        <v>136</v>
      </c>
      <c r="C424" s="8" t="s">
        <v>1549</v>
      </c>
      <c r="D424" s="39" t="s">
        <v>2829</v>
      </c>
      <c r="E424" s="7" t="s">
        <v>2837</v>
      </c>
      <c r="F424" s="7"/>
      <c r="G424" s="7"/>
      <c r="H424" s="174">
        <v>358194</v>
      </c>
      <c r="I424" s="7" t="s">
        <v>3052</v>
      </c>
      <c r="J424" s="7" t="s">
        <v>2838</v>
      </c>
      <c r="K424" s="5" t="s">
        <v>906</v>
      </c>
      <c r="L424" s="7" t="s">
        <v>1961</v>
      </c>
      <c r="M424" s="7"/>
      <c r="N424" s="174"/>
      <c r="O424" s="58"/>
      <c r="P424" s="124"/>
      <c r="Q424" s="59"/>
      <c r="R424" s="59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</row>
    <row r="425" spans="1:129" s="37" customFormat="1" ht="33" customHeight="1">
      <c r="A425" s="14"/>
      <c r="B425" s="160">
        <v>137</v>
      </c>
      <c r="C425" s="8" t="s">
        <v>1560</v>
      </c>
      <c r="D425" s="39" t="s">
        <v>1561</v>
      </c>
      <c r="E425" s="7" t="s">
        <v>2839</v>
      </c>
      <c r="F425" s="7"/>
      <c r="G425" s="7"/>
      <c r="H425" s="174">
        <v>1303</v>
      </c>
      <c r="I425" s="7" t="s">
        <v>3052</v>
      </c>
      <c r="J425" s="7" t="s">
        <v>1562</v>
      </c>
      <c r="K425" s="7" t="s">
        <v>907</v>
      </c>
      <c r="L425" s="7" t="s">
        <v>2701</v>
      </c>
      <c r="M425" s="7" t="s">
        <v>1486</v>
      </c>
      <c r="N425" s="174"/>
      <c r="O425" s="58"/>
      <c r="P425" s="124"/>
      <c r="Q425" s="59"/>
      <c r="R425" s="59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</row>
    <row r="426" spans="1:129" s="37" customFormat="1" ht="35.25" customHeight="1">
      <c r="A426" s="14"/>
      <c r="B426" s="215">
        <v>138</v>
      </c>
      <c r="C426" s="8" t="s">
        <v>1563</v>
      </c>
      <c r="D426" s="39" t="s">
        <v>1564</v>
      </c>
      <c r="E426" s="7" t="s">
        <v>2840</v>
      </c>
      <c r="F426" s="7">
        <v>1500</v>
      </c>
      <c r="G426" s="7"/>
      <c r="H426" s="174">
        <v>8700</v>
      </c>
      <c r="I426" s="7" t="s">
        <v>3052</v>
      </c>
      <c r="J426" s="7" t="s">
        <v>1565</v>
      </c>
      <c r="K426" s="6" t="s">
        <v>908</v>
      </c>
      <c r="L426" s="7" t="s">
        <v>1962</v>
      </c>
      <c r="M426" s="7"/>
      <c r="N426" s="174"/>
      <c r="O426" s="58"/>
      <c r="P426" s="124"/>
      <c r="Q426" s="59"/>
      <c r="R426" s="59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</row>
    <row r="427" spans="1:129" s="37" customFormat="1" ht="30.75" customHeight="1">
      <c r="A427" s="14"/>
      <c r="B427" s="160">
        <v>139</v>
      </c>
      <c r="C427" s="8" t="s">
        <v>2268</v>
      </c>
      <c r="D427" s="127" t="s">
        <v>1564</v>
      </c>
      <c r="E427" s="6" t="s">
        <v>2841</v>
      </c>
      <c r="F427" s="6"/>
      <c r="G427" s="6"/>
      <c r="H427" s="174">
        <v>1030</v>
      </c>
      <c r="I427" s="6" t="s">
        <v>3052</v>
      </c>
      <c r="J427" s="6" t="s">
        <v>1566</v>
      </c>
      <c r="K427" s="6" t="s">
        <v>909</v>
      </c>
      <c r="L427" s="6" t="s">
        <v>1963</v>
      </c>
      <c r="M427" s="7"/>
      <c r="N427" s="174"/>
      <c r="O427" s="58"/>
      <c r="P427" s="124"/>
      <c r="Q427" s="59"/>
      <c r="R427" s="59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</row>
    <row r="428" spans="1:129" s="37" customFormat="1" ht="30" customHeight="1">
      <c r="A428" s="14"/>
      <c r="B428" s="215">
        <v>140</v>
      </c>
      <c r="C428" s="8" t="s">
        <v>1567</v>
      </c>
      <c r="D428" s="39" t="s">
        <v>1568</v>
      </c>
      <c r="E428" s="7" t="s">
        <v>2842</v>
      </c>
      <c r="F428" s="7">
        <v>1050</v>
      </c>
      <c r="G428" s="7"/>
      <c r="H428" s="174">
        <v>9723</v>
      </c>
      <c r="I428" s="7" t="s">
        <v>3052</v>
      </c>
      <c r="J428" s="7" t="s">
        <v>1569</v>
      </c>
      <c r="K428" s="6" t="s">
        <v>910</v>
      </c>
      <c r="L428" s="7" t="s">
        <v>1570</v>
      </c>
      <c r="M428" s="7"/>
      <c r="N428" s="174"/>
      <c r="O428" s="58"/>
      <c r="P428" s="124"/>
      <c r="Q428" s="59"/>
      <c r="R428" s="59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</row>
    <row r="429" spans="1:129" s="37" customFormat="1" ht="39" customHeight="1">
      <c r="A429" s="14"/>
      <c r="B429" s="160">
        <v>141</v>
      </c>
      <c r="C429" s="8" t="s">
        <v>1571</v>
      </c>
      <c r="D429" s="39" t="s">
        <v>1568</v>
      </c>
      <c r="E429" s="7" t="s">
        <v>2843</v>
      </c>
      <c r="F429" s="7"/>
      <c r="G429" s="7"/>
      <c r="H429" s="174">
        <v>10038</v>
      </c>
      <c r="I429" s="7" t="s">
        <v>3052</v>
      </c>
      <c r="J429" s="7" t="s">
        <v>3997</v>
      </c>
      <c r="K429" s="6" t="s">
        <v>911</v>
      </c>
      <c r="L429" s="7" t="s">
        <v>912</v>
      </c>
      <c r="M429" s="6"/>
      <c r="N429" s="174"/>
      <c r="O429" s="58"/>
      <c r="P429" s="124"/>
      <c r="Q429" s="59"/>
      <c r="R429" s="59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</row>
    <row r="430" spans="1:129" s="37" customFormat="1" ht="24">
      <c r="A430" s="14"/>
      <c r="B430" s="215">
        <v>142</v>
      </c>
      <c r="C430" s="8" t="s">
        <v>1572</v>
      </c>
      <c r="D430" s="39" t="s">
        <v>1573</v>
      </c>
      <c r="E430" s="7" t="s">
        <v>2844</v>
      </c>
      <c r="F430" s="7"/>
      <c r="G430" s="7"/>
      <c r="H430" s="174">
        <v>23554</v>
      </c>
      <c r="I430" s="7" t="s">
        <v>3052</v>
      </c>
      <c r="J430" s="7" t="s">
        <v>1574</v>
      </c>
      <c r="K430" s="6" t="s">
        <v>913</v>
      </c>
      <c r="L430" s="7" t="s">
        <v>914</v>
      </c>
      <c r="M430" s="7"/>
      <c r="N430" s="174"/>
      <c r="O430" s="58"/>
      <c r="P430" s="124"/>
      <c r="Q430" s="59"/>
      <c r="R430" s="59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</row>
    <row r="431" spans="1:129" s="37" customFormat="1" ht="30" customHeight="1">
      <c r="A431" s="14"/>
      <c r="B431" s="160">
        <v>143</v>
      </c>
      <c r="C431" s="8" t="s">
        <v>1572</v>
      </c>
      <c r="D431" s="39" t="s">
        <v>1573</v>
      </c>
      <c r="E431" s="7" t="s">
        <v>2845</v>
      </c>
      <c r="F431" s="7">
        <v>4000</v>
      </c>
      <c r="G431" s="7"/>
      <c r="H431" s="174">
        <v>48900</v>
      </c>
      <c r="I431" s="7" t="s">
        <v>3052</v>
      </c>
      <c r="J431" s="7" t="s">
        <v>1575</v>
      </c>
      <c r="K431" s="6" t="s">
        <v>916</v>
      </c>
      <c r="L431" s="7" t="s">
        <v>915</v>
      </c>
      <c r="M431" s="7"/>
      <c r="N431" s="174"/>
      <c r="O431" s="58"/>
      <c r="P431" s="124"/>
      <c r="Q431" s="59"/>
      <c r="R431" s="59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</row>
    <row r="432" spans="1:129" s="37" customFormat="1" ht="29.25" customHeight="1">
      <c r="A432" s="14"/>
      <c r="B432" s="215">
        <v>144</v>
      </c>
      <c r="C432" s="8" t="s">
        <v>1576</v>
      </c>
      <c r="D432" s="39" t="s">
        <v>1564</v>
      </c>
      <c r="E432" s="7" t="s">
        <v>2846</v>
      </c>
      <c r="F432" s="7"/>
      <c r="G432" s="7"/>
      <c r="H432" s="174">
        <v>8375</v>
      </c>
      <c r="I432" s="7" t="s">
        <v>3052</v>
      </c>
      <c r="J432" s="7" t="s">
        <v>1577</v>
      </c>
      <c r="K432" s="6" t="s">
        <v>917</v>
      </c>
      <c r="L432" s="7" t="s">
        <v>918</v>
      </c>
      <c r="M432" s="7"/>
      <c r="N432" s="6"/>
      <c r="O432" s="58"/>
      <c r="P432" s="124"/>
      <c r="Q432" s="59"/>
      <c r="R432" s="59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</row>
    <row r="433" spans="1:129" s="37" customFormat="1" ht="26.25" customHeight="1">
      <c r="A433" s="14"/>
      <c r="B433" s="160">
        <v>145</v>
      </c>
      <c r="C433" s="8" t="s">
        <v>1578</v>
      </c>
      <c r="D433" s="39" t="s">
        <v>1568</v>
      </c>
      <c r="E433" s="7" t="s">
        <v>2847</v>
      </c>
      <c r="F433" s="7"/>
      <c r="G433" s="7"/>
      <c r="H433" s="174">
        <v>4200</v>
      </c>
      <c r="I433" s="7" t="s">
        <v>3052</v>
      </c>
      <c r="J433" s="7" t="s">
        <v>1579</v>
      </c>
      <c r="K433" s="6" t="s">
        <v>919</v>
      </c>
      <c r="L433" s="7" t="s">
        <v>1964</v>
      </c>
      <c r="M433" s="7"/>
      <c r="N433" s="174"/>
      <c r="O433" s="58"/>
      <c r="P433" s="124"/>
      <c r="Q433" s="59"/>
      <c r="R433" s="59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</row>
    <row r="434" spans="1:129" s="37" customFormat="1" ht="29.25" customHeight="1">
      <c r="A434" s="14"/>
      <c r="B434" s="215">
        <v>146</v>
      </c>
      <c r="C434" s="8" t="s">
        <v>1580</v>
      </c>
      <c r="D434" s="39" t="s">
        <v>1568</v>
      </c>
      <c r="E434" s="7" t="s">
        <v>2848</v>
      </c>
      <c r="F434" s="7"/>
      <c r="G434" s="7"/>
      <c r="H434" s="174">
        <v>3450</v>
      </c>
      <c r="I434" s="7" t="s">
        <v>3052</v>
      </c>
      <c r="J434" s="7" t="s">
        <v>1581</v>
      </c>
      <c r="K434" s="6" t="s">
        <v>920</v>
      </c>
      <c r="L434" s="7" t="s">
        <v>922</v>
      </c>
      <c r="M434" s="7"/>
      <c r="N434" s="174"/>
      <c r="O434" s="58"/>
      <c r="P434" s="124"/>
      <c r="Q434" s="59"/>
      <c r="R434" s="59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</row>
    <row r="435" spans="1:129" s="37" customFormat="1" ht="30" customHeight="1">
      <c r="A435" s="14"/>
      <c r="B435" s="160">
        <v>147</v>
      </c>
      <c r="C435" s="8" t="s">
        <v>1582</v>
      </c>
      <c r="D435" s="39" t="s">
        <v>1568</v>
      </c>
      <c r="E435" s="7" t="s">
        <v>2849</v>
      </c>
      <c r="F435" s="7"/>
      <c r="G435" s="7"/>
      <c r="H435" s="174">
        <v>7659</v>
      </c>
      <c r="I435" s="7" t="s">
        <v>3052</v>
      </c>
      <c r="J435" s="7" t="s">
        <v>1583</v>
      </c>
      <c r="K435" s="6" t="s">
        <v>921</v>
      </c>
      <c r="L435" s="7" t="s">
        <v>923</v>
      </c>
      <c r="M435" s="7"/>
      <c r="N435" s="174"/>
      <c r="O435" s="58"/>
      <c r="P435" s="124"/>
      <c r="Q435" s="59"/>
      <c r="R435" s="59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</row>
    <row r="436" spans="1:129" s="37" customFormat="1" ht="35.25" customHeight="1">
      <c r="A436" s="14"/>
      <c r="B436" s="215">
        <v>148</v>
      </c>
      <c r="C436" s="8" t="s">
        <v>1584</v>
      </c>
      <c r="D436" s="39" t="s">
        <v>1573</v>
      </c>
      <c r="E436" s="7" t="s">
        <v>2850</v>
      </c>
      <c r="F436" s="7"/>
      <c r="G436" s="7"/>
      <c r="H436" s="174">
        <v>9550</v>
      </c>
      <c r="I436" s="7" t="s">
        <v>3052</v>
      </c>
      <c r="J436" s="7" t="s">
        <v>1585</v>
      </c>
      <c r="K436" s="6" t="s">
        <v>924</v>
      </c>
      <c r="L436" s="7" t="s">
        <v>925</v>
      </c>
      <c r="M436" s="7"/>
      <c r="N436" s="174"/>
      <c r="O436" s="58"/>
      <c r="P436" s="124"/>
      <c r="Q436" s="59"/>
      <c r="R436" s="59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</row>
    <row r="437" spans="1:129" s="37" customFormat="1" ht="33.75" customHeight="1">
      <c r="A437" s="14"/>
      <c r="B437" s="160">
        <v>149</v>
      </c>
      <c r="C437" s="8" t="s">
        <v>1586</v>
      </c>
      <c r="D437" s="39" t="s">
        <v>1568</v>
      </c>
      <c r="E437" s="7" t="s">
        <v>2851</v>
      </c>
      <c r="F437" s="7"/>
      <c r="G437" s="7"/>
      <c r="H437" s="174">
        <v>19833</v>
      </c>
      <c r="I437" s="7" t="s">
        <v>3052</v>
      </c>
      <c r="J437" s="7" t="s">
        <v>1587</v>
      </c>
      <c r="K437" s="6" t="s">
        <v>926</v>
      </c>
      <c r="L437" s="7" t="s">
        <v>927</v>
      </c>
      <c r="M437" s="7"/>
      <c r="N437" s="174"/>
      <c r="O437" s="129"/>
      <c r="P437" s="124"/>
      <c r="Q437" s="59"/>
      <c r="R437" s="59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</row>
    <row r="438" spans="1:129" s="37" customFormat="1" ht="29.25" customHeight="1">
      <c r="A438" s="14"/>
      <c r="B438" s="215">
        <v>150</v>
      </c>
      <c r="C438" s="8" t="s">
        <v>2197</v>
      </c>
      <c r="D438" s="39" t="s">
        <v>2198</v>
      </c>
      <c r="E438" s="7" t="s">
        <v>2852</v>
      </c>
      <c r="F438" s="7">
        <v>1000</v>
      </c>
      <c r="G438" s="7"/>
      <c r="H438" s="174">
        <v>17450</v>
      </c>
      <c r="I438" s="7" t="s">
        <v>3052</v>
      </c>
      <c r="J438" s="7" t="s">
        <v>2199</v>
      </c>
      <c r="K438" s="6" t="s">
        <v>928</v>
      </c>
      <c r="L438" s="7" t="s">
        <v>1965</v>
      </c>
      <c r="M438" s="7"/>
      <c r="N438" s="174"/>
      <c r="O438" s="58"/>
      <c r="P438" s="124"/>
      <c r="Q438" s="59"/>
      <c r="R438" s="59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</row>
    <row r="439" spans="1:129" s="37" customFormat="1" ht="29.25" customHeight="1">
      <c r="A439" s="14"/>
      <c r="B439" s="160">
        <v>151</v>
      </c>
      <c r="C439" s="8" t="s">
        <v>2200</v>
      </c>
      <c r="D439" s="39" t="s">
        <v>1564</v>
      </c>
      <c r="E439" s="7" t="s">
        <v>2853</v>
      </c>
      <c r="F439" s="7"/>
      <c r="G439" s="7"/>
      <c r="H439" s="174">
        <v>48785</v>
      </c>
      <c r="I439" s="7" t="s">
        <v>3052</v>
      </c>
      <c r="J439" s="7" t="s">
        <v>2201</v>
      </c>
      <c r="K439" s="6" t="s">
        <v>929</v>
      </c>
      <c r="L439" s="7" t="s">
        <v>930</v>
      </c>
      <c r="M439" s="7"/>
      <c r="N439" s="174"/>
      <c r="O439" s="58"/>
      <c r="P439" s="124"/>
      <c r="Q439" s="59"/>
      <c r="R439" s="59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</row>
    <row r="440" spans="1:129" s="37" customFormat="1" ht="36" customHeight="1">
      <c r="A440" s="14"/>
      <c r="B440" s="215">
        <v>152</v>
      </c>
      <c r="C440" s="8" t="s">
        <v>2203</v>
      </c>
      <c r="D440" s="39" t="s">
        <v>502</v>
      </c>
      <c r="E440" s="7" t="s">
        <v>5408</v>
      </c>
      <c r="F440" s="7"/>
      <c r="G440" s="7"/>
      <c r="H440" s="174">
        <v>4000</v>
      </c>
      <c r="I440" s="7" t="s">
        <v>3052</v>
      </c>
      <c r="J440" s="7" t="s">
        <v>2204</v>
      </c>
      <c r="K440" s="6" t="s">
        <v>931</v>
      </c>
      <c r="L440" s="7" t="s">
        <v>932</v>
      </c>
      <c r="M440" s="7"/>
      <c r="N440" s="174"/>
      <c r="O440" s="58"/>
      <c r="P440" s="124"/>
      <c r="Q440" s="59"/>
      <c r="R440" s="59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</row>
    <row r="441" spans="1:129" s="37" customFormat="1" ht="39" customHeight="1">
      <c r="A441" s="14"/>
      <c r="B441" s="160">
        <v>153</v>
      </c>
      <c r="C441" s="8" t="s">
        <v>2205</v>
      </c>
      <c r="D441" s="39" t="s">
        <v>502</v>
      </c>
      <c r="E441" s="7" t="s">
        <v>5409</v>
      </c>
      <c r="F441" s="7"/>
      <c r="G441" s="7"/>
      <c r="H441" s="174">
        <v>1050</v>
      </c>
      <c r="I441" s="7" t="s">
        <v>3052</v>
      </c>
      <c r="J441" s="7" t="s">
        <v>2206</v>
      </c>
      <c r="K441" s="6" t="s">
        <v>933</v>
      </c>
      <c r="L441" s="7" t="s">
        <v>934</v>
      </c>
      <c r="M441" s="7"/>
      <c r="N441" s="174"/>
      <c r="O441" s="58"/>
      <c r="P441" s="124"/>
      <c r="Q441" s="59"/>
      <c r="R441" s="59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</row>
    <row r="442" spans="1:129" s="37" customFormat="1" ht="27.75" customHeight="1">
      <c r="A442" s="14"/>
      <c r="B442" s="215">
        <v>154</v>
      </c>
      <c r="C442" s="8" t="s">
        <v>2205</v>
      </c>
      <c r="D442" s="39" t="s">
        <v>503</v>
      </c>
      <c r="E442" s="7" t="s">
        <v>5410</v>
      </c>
      <c r="F442" s="7"/>
      <c r="G442" s="7"/>
      <c r="H442" s="174">
        <v>700</v>
      </c>
      <c r="I442" s="7" t="s">
        <v>3052</v>
      </c>
      <c r="J442" s="7" t="s">
        <v>2207</v>
      </c>
      <c r="K442" s="6" t="s">
        <v>935</v>
      </c>
      <c r="L442" s="7" t="s">
        <v>936</v>
      </c>
      <c r="M442" s="7"/>
      <c r="N442" s="174"/>
      <c r="O442" s="58"/>
      <c r="P442" s="124"/>
      <c r="Q442" s="59"/>
      <c r="R442" s="59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</row>
    <row r="443" spans="1:129" s="37" customFormat="1" ht="33.75" customHeight="1">
      <c r="A443" s="14"/>
      <c r="B443" s="160">
        <v>155</v>
      </c>
      <c r="C443" s="8" t="s">
        <v>2208</v>
      </c>
      <c r="D443" s="39" t="s">
        <v>502</v>
      </c>
      <c r="E443" s="7" t="s">
        <v>5411</v>
      </c>
      <c r="F443" s="7"/>
      <c r="G443" s="7"/>
      <c r="H443" s="174">
        <v>5965</v>
      </c>
      <c r="I443" s="7" t="s">
        <v>3052</v>
      </c>
      <c r="J443" s="7" t="s">
        <v>2209</v>
      </c>
      <c r="K443" s="6" t="s">
        <v>937</v>
      </c>
      <c r="L443" s="7" t="s">
        <v>3659</v>
      </c>
      <c r="M443" s="7"/>
      <c r="N443" s="174"/>
      <c r="O443" s="58"/>
      <c r="P443" s="124"/>
      <c r="Q443" s="59"/>
      <c r="R443" s="59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</row>
    <row r="444" spans="1:129" s="37" customFormat="1" ht="30.75" customHeight="1">
      <c r="A444" s="14"/>
      <c r="B444" s="215">
        <v>156</v>
      </c>
      <c r="C444" s="8" t="s">
        <v>2210</v>
      </c>
      <c r="D444" s="39" t="s">
        <v>504</v>
      </c>
      <c r="E444" s="7" t="s">
        <v>5412</v>
      </c>
      <c r="F444" s="7">
        <v>200</v>
      </c>
      <c r="G444" s="7"/>
      <c r="H444" s="174">
        <v>40700</v>
      </c>
      <c r="I444" s="7" t="s">
        <v>3052</v>
      </c>
      <c r="J444" s="7" t="s">
        <v>2211</v>
      </c>
      <c r="K444" s="6" t="s">
        <v>939</v>
      </c>
      <c r="L444" s="7" t="s">
        <v>938</v>
      </c>
      <c r="M444" s="7"/>
      <c r="N444" s="174"/>
      <c r="O444" s="58"/>
      <c r="P444" s="124"/>
      <c r="Q444" s="59"/>
      <c r="R444" s="59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</row>
    <row r="445" spans="1:129" s="37" customFormat="1" ht="32.25" customHeight="1">
      <c r="A445" s="14"/>
      <c r="B445" s="160">
        <v>157</v>
      </c>
      <c r="C445" s="8" t="s">
        <v>2212</v>
      </c>
      <c r="D445" s="39" t="s">
        <v>504</v>
      </c>
      <c r="E445" s="7" t="s">
        <v>5413</v>
      </c>
      <c r="F445" s="7"/>
      <c r="G445" s="7"/>
      <c r="H445" s="174">
        <v>4300</v>
      </c>
      <c r="I445" s="7" t="s">
        <v>3052</v>
      </c>
      <c r="J445" s="7" t="s">
        <v>2213</v>
      </c>
      <c r="K445" s="6" t="s">
        <v>940</v>
      </c>
      <c r="L445" s="7" t="s">
        <v>941</v>
      </c>
      <c r="M445" s="7"/>
      <c r="N445" s="174"/>
      <c r="O445" s="58"/>
      <c r="P445" s="124"/>
      <c r="Q445" s="59"/>
      <c r="R445" s="59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</row>
    <row r="446" spans="1:129" s="37" customFormat="1" ht="42" customHeight="1">
      <c r="A446" s="14"/>
      <c r="B446" s="215">
        <v>158</v>
      </c>
      <c r="C446" s="8" t="s">
        <v>2214</v>
      </c>
      <c r="D446" s="39" t="s">
        <v>2132</v>
      </c>
      <c r="E446" s="7" t="s">
        <v>5414</v>
      </c>
      <c r="F446" s="7"/>
      <c r="G446" s="7"/>
      <c r="H446" s="174">
        <v>600</v>
      </c>
      <c r="I446" s="7" t="s">
        <v>3052</v>
      </c>
      <c r="J446" s="7" t="s">
        <v>2215</v>
      </c>
      <c r="K446" s="6" t="s">
        <v>942</v>
      </c>
      <c r="L446" s="7" t="s">
        <v>1966</v>
      </c>
      <c r="M446" s="7"/>
      <c r="N446" s="174"/>
      <c r="O446" s="58"/>
      <c r="P446" s="124"/>
      <c r="Q446" s="59"/>
      <c r="R446" s="59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</row>
    <row r="447" spans="1:129" s="37" customFormat="1" ht="35.25" customHeight="1">
      <c r="A447" s="14"/>
      <c r="B447" s="160">
        <v>159</v>
      </c>
      <c r="C447" s="8" t="s">
        <v>2217</v>
      </c>
      <c r="D447" s="39" t="s">
        <v>2132</v>
      </c>
      <c r="E447" s="7" t="s">
        <v>5415</v>
      </c>
      <c r="F447" s="7"/>
      <c r="G447" s="7"/>
      <c r="H447" s="174">
        <v>1562</v>
      </c>
      <c r="I447" s="7" t="s">
        <v>3052</v>
      </c>
      <c r="J447" s="7" t="s">
        <v>2218</v>
      </c>
      <c r="K447" s="6" t="s">
        <v>943</v>
      </c>
      <c r="L447" s="7" t="s">
        <v>1967</v>
      </c>
      <c r="M447" s="7"/>
      <c r="N447" s="174"/>
      <c r="O447" s="58"/>
      <c r="P447" s="124"/>
      <c r="Q447" s="59"/>
      <c r="R447" s="59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</row>
    <row r="448" spans="1:129" s="37" customFormat="1" ht="26.25" customHeight="1">
      <c r="A448" s="14"/>
      <c r="B448" s="215">
        <v>160</v>
      </c>
      <c r="C448" s="8" t="s">
        <v>2219</v>
      </c>
      <c r="D448" s="39" t="s">
        <v>2133</v>
      </c>
      <c r="E448" s="7" t="s">
        <v>5416</v>
      </c>
      <c r="F448" s="7"/>
      <c r="G448" s="7"/>
      <c r="H448" s="174">
        <v>1000</v>
      </c>
      <c r="I448" s="7" t="s">
        <v>3052</v>
      </c>
      <c r="J448" s="7" t="s">
        <v>2220</v>
      </c>
      <c r="K448" s="6" t="s">
        <v>944</v>
      </c>
      <c r="L448" s="7" t="s">
        <v>1968</v>
      </c>
      <c r="M448" s="7"/>
      <c r="N448" s="174"/>
      <c r="O448" s="58"/>
      <c r="P448" s="124"/>
      <c r="Q448" s="59"/>
      <c r="R448" s="59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</row>
    <row r="449" spans="1:129" s="37" customFormat="1" ht="39.75" customHeight="1">
      <c r="A449" s="14"/>
      <c r="B449" s="160">
        <v>161</v>
      </c>
      <c r="C449" s="8" t="s">
        <v>2222</v>
      </c>
      <c r="D449" s="39" t="s">
        <v>504</v>
      </c>
      <c r="E449" s="7" t="s">
        <v>5417</v>
      </c>
      <c r="F449" s="7"/>
      <c r="G449" s="7"/>
      <c r="H449" s="174">
        <v>2000</v>
      </c>
      <c r="I449" s="7" t="s">
        <v>3052</v>
      </c>
      <c r="J449" s="7" t="s">
        <v>35</v>
      </c>
      <c r="K449" s="6" t="s">
        <v>945</v>
      </c>
      <c r="L449" s="7" t="s">
        <v>1969</v>
      </c>
      <c r="M449" s="7"/>
      <c r="N449" s="174"/>
      <c r="O449" s="58"/>
      <c r="P449" s="124"/>
      <c r="Q449" s="59"/>
      <c r="R449" s="59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</row>
    <row r="450" spans="1:129" s="37" customFormat="1" ht="36.75" customHeight="1">
      <c r="A450" s="14"/>
      <c r="B450" s="215">
        <v>162</v>
      </c>
      <c r="C450" s="8" t="s">
        <v>5418</v>
      </c>
      <c r="D450" s="39" t="s">
        <v>5419</v>
      </c>
      <c r="E450" s="7" t="s">
        <v>5420</v>
      </c>
      <c r="F450" s="7"/>
      <c r="G450" s="7"/>
      <c r="H450" s="174">
        <v>1800</v>
      </c>
      <c r="I450" s="7" t="s">
        <v>3052</v>
      </c>
      <c r="J450" s="7" t="s">
        <v>5421</v>
      </c>
      <c r="K450" s="6" t="s">
        <v>5422</v>
      </c>
      <c r="L450" s="7" t="s">
        <v>1970</v>
      </c>
      <c r="M450" s="7"/>
      <c r="N450" s="174"/>
      <c r="O450" s="58"/>
      <c r="P450" s="124"/>
      <c r="Q450" s="59"/>
      <c r="R450" s="59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</row>
    <row r="451" spans="1:129" s="37" customFormat="1" ht="44.25" customHeight="1">
      <c r="A451" s="14"/>
      <c r="B451" s="160">
        <v>163</v>
      </c>
      <c r="C451" s="8" t="s">
        <v>5423</v>
      </c>
      <c r="D451" s="39" t="s">
        <v>5424</v>
      </c>
      <c r="E451" s="7" t="s">
        <v>5425</v>
      </c>
      <c r="F451" s="7"/>
      <c r="G451" s="7"/>
      <c r="H451" s="174">
        <v>343</v>
      </c>
      <c r="I451" s="7" t="s">
        <v>3052</v>
      </c>
      <c r="J451" s="7" t="s">
        <v>5426</v>
      </c>
      <c r="K451" s="6" t="s">
        <v>5427</v>
      </c>
      <c r="L451" s="7" t="s">
        <v>1971</v>
      </c>
      <c r="M451" s="7"/>
      <c r="N451" s="174"/>
      <c r="O451" s="58"/>
      <c r="P451" s="124"/>
      <c r="Q451" s="59"/>
      <c r="R451" s="59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</row>
    <row r="452" spans="1:129" s="37" customFormat="1" ht="39.75" customHeight="1">
      <c r="A452" s="14"/>
      <c r="B452" s="215">
        <v>164</v>
      </c>
      <c r="C452" s="8" t="s">
        <v>5428</v>
      </c>
      <c r="D452" s="39" t="s">
        <v>5429</v>
      </c>
      <c r="E452" s="7" t="s">
        <v>5430</v>
      </c>
      <c r="F452" s="7"/>
      <c r="G452" s="7"/>
      <c r="H452" s="174">
        <v>10645</v>
      </c>
      <c r="I452" s="7" t="s">
        <v>3052</v>
      </c>
      <c r="J452" s="7" t="s">
        <v>5431</v>
      </c>
      <c r="K452" s="6" t="s">
        <v>2202</v>
      </c>
      <c r="L452" s="7" t="s">
        <v>1972</v>
      </c>
      <c r="M452" s="7"/>
      <c r="N452" s="174"/>
      <c r="O452" s="58"/>
      <c r="P452" s="124"/>
      <c r="Q452" s="59"/>
      <c r="R452" s="59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</row>
    <row r="453" spans="1:129" s="37" customFormat="1" ht="33" customHeight="1">
      <c r="A453" s="14"/>
      <c r="B453" s="160">
        <v>165</v>
      </c>
      <c r="C453" s="8" t="s">
        <v>36</v>
      </c>
      <c r="D453" s="39" t="s">
        <v>5432</v>
      </c>
      <c r="E453" s="7" t="s">
        <v>4040</v>
      </c>
      <c r="F453" s="7"/>
      <c r="G453" s="7"/>
      <c r="H453" s="174">
        <v>2500</v>
      </c>
      <c r="I453" s="7" t="s">
        <v>3052</v>
      </c>
      <c r="J453" s="7" t="s">
        <v>37</v>
      </c>
      <c r="K453" s="6" t="s">
        <v>946</v>
      </c>
      <c r="L453" s="7" t="s">
        <v>1973</v>
      </c>
      <c r="M453" s="7"/>
      <c r="N453" s="174"/>
      <c r="O453" s="58"/>
      <c r="P453" s="124"/>
      <c r="Q453" s="59"/>
      <c r="R453" s="59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</row>
    <row r="454" spans="1:129" s="37" customFormat="1" ht="39" customHeight="1">
      <c r="A454" s="14"/>
      <c r="B454" s="215">
        <v>166</v>
      </c>
      <c r="C454" s="8" t="s">
        <v>5047</v>
      </c>
      <c r="D454" s="39" t="s">
        <v>4041</v>
      </c>
      <c r="E454" s="174" t="s">
        <v>4042</v>
      </c>
      <c r="F454" s="7"/>
      <c r="G454" s="7"/>
      <c r="H454" s="174">
        <v>500</v>
      </c>
      <c r="I454" s="7" t="s">
        <v>3052</v>
      </c>
      <c r="J454" s="7" t="s">
        <v>5048</v>
      </c>
      <c r="K454" s="6" t="s">
        <v>947</v>
      </c>
      <c r="L454" s="7" t="s">
        <v>1974</v>
      </c>
      <c r="M454" s="7"/>
      <c r="N454" s="174"/>
      <c r="O454" s="58"/>
      <c r="P454" s="124"/>
      <c r="Q454" s="59"/>
      <c r="R454" s="59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</row>
    <row r="455" spans="1:129" s="37" customFormat="1" ht="29.25" customHeight="1">
      <c r="A455" s="14"/>
      <c r="B455" s="160">
        <v>167</v>
      </c>
      <c r="C455" s="8" t="s">
        <v>5049</v>
      </c>
      <c r="D455" s="39" t="s">
        <v>4041</v>
      </c>
      <c r="E455" s="7" t="s">
        <v>4043</v>
      </c>
      <c r="F455" s="7"/>
      <c r="G455" s="7"/>
      <c r="H455" s="174">
        <v>85083</v>
      </c>
      <c r="I455" s="7" t="s">
        <v>3052</v>
      </c>
      <c r="J455" s="7" t="s">
        <v>5050</v>
      </c>
      <c r="K455" s="6" t="s">
        <v>948</v>
      </c>
      <c r="L455" s="7" t="s">
        <v>1975</v>
      </c>
      <c r="M455" s="7"/>
      <c r="N455" s="174"/>
      <c r="O455" s="58"/>
      <c r="P455" s="124"/>
      <c r="Q455" s="59"/>
      <c r="R455" s="59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</row>
    <row r="456" spans="1:129" s="37" customFormat="1" ht="40.5" customHeight="1">
      <c r="A456" s="14"/>
      <c r="B456" s="215">
        <v>168</v>
      </c>
      <c r="C456" s="8" t="s">
        <v>5051</v>
      </c>
      <c r="D456" s="39" t="s">
        <v>4041</v>
      </c>
      <c r="E456" s="7" t="s">
        <v>4044</v>
      </c>
      <c r="F456" s="7"/>
      <c r="G456" s="7"/>
      <c r="H456" s="174">
        <v>2660</v>
      </c>
      <c r="I456" s="7" t="s">
        <v>3052</v>
      </c>
      <c r="J456" s="7" t="s">
        <v>5052</v>
      </c>
      <c r="K456" s="6" t="s">
        <v>950</v>
      </c>
      <c r="L456" s="7" t="s">
        <v>949</v>
      </c>
      <c r="M456" s="7"/>
      <c r="N456" s="174"/>
      <c r="O456" s="58"/>
      <c r="P456" s="124"/>
      <c r="Q456" s="59"/>
      <c r="R456" s="59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</row>
    <row r="457" spans="1:129" s="37" customFormat="1" ht="33" customHeight="1">
      <c r="A457" s="14"/>
      <c r="B457" s="160">
        <v>169</v>
      </c>
      <c r="C457" s="8" t="s">
        <v>5055</v>
      </c>
      <c r="D457" s="39" t="s">
        <v>4041</v>
      </c>
      <c r="E457" s="7" t="s">
        <v>4045</v>
      </c>
      <c r="F457" s="7"/>
      <c r="G457" s="7"/>
      <c r="H457" s="174">
        <v>3568</v>
      </c>
      <c r="I457" s="7" t="s">
        <v>3052</v>
      </c>
      <c r="J457" s="7" t="s">
        <v>5056</v>
      </c>
      <c r="K457" s="6" t="s">
        <v>951</v>
      </c>
      <c r="L457" s="7" t="s">
        <v>952</v>
      </c>
      <c r="M457" s="7"/>
      <c r="N457" s="174"/>
      <c r="O457" s="58"/>
      <c r="P457" s="124"/>
      <c r="Q457" s="59"/>
      <c r="R457" s="59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</row>
    <row r="458" spans="1:129" s="37" customFormat="1" ht="45" customHeight="1">
      <c r="A458" s="14"/>
      <c r="B458" s="215">
        <v>170</v>
      </c>
      <c r="C458" s="8" t="s">
        <v>669</v>
      </c>
      <c r="D458" s="39" t="s">
        <v>4041</v>
      </c>
      <c r="E458" s="7" t="s">
        <v>4046</v>
      </c>
      <c r="F458" s="7"/>
      <c r="G458" s="7"/>
      <c r="H458" s="174">
        <v>3252</v>
      </c>
      <c r="I458" s="7" t="s">
        <v>3052</v>
      </c>
      <c r="J458" s="7" t="s">
        <v>670</v>
      </c>
      <c r="K458" s="6" t="s">
        <v>953</v>
      </c>
      <c r="L458" s="7" t="s">
        <v>954</v>
      </c>
      <c r="M458" s="7"/>
      <c r="N458" s="174"/>
      <c r="O458" s="130"/>
      <c r="P458" s="124"/>
      <c r="Q458" s="59"/>
      <c r="R458" s="59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</row>
    <row r="459" spans="1:129" s="37" customFormat="1" ht="39" customHeight="1">
      <c r="A459" s="14"/>
      <c r="B459" s="160">
        <v>171</v>
      </c>
      <c r="C459" s="8" t="s">
        <v>669</v>
      </c>
      <c r="D459" s="39" t="s">
        <v>4041</v>
      </c>
      <c r="E459" s="7" t="s">
        <v>4047</v>
      </c>
      <c r="F459" s="7"/>
      <c r="G459" s="7"/>
      <c r="H459" s="174">
        <v>5271</v>
      </c>
      <c r="I459" s="7" t="s">
        <v>3052</v>
      </c>
      <c r="J459" s="7" t="s">
        <v>671</v>
      </c>
      <c r="K459" s="6" t="s">
        <v>955</v>
      </c>
      <c r="L459" s="7" t="s">
        <v>956</v>
      </c>
      <c r="M459" s="7"/>
      <c r="N459" s="174"/>
      <c r="O459" s="130"/>
      <c r="P459" s="124"/>
      <c r="Q459" s="59"/>
      <c r="R459" s="59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</row>
    <row r="460" spans="1:129" s="37" customFormat="1" ht="35.25" customHeight="1">
      <c r="A460" s="14"/>
      <c r="B460" s="215">
        <v>172</v>
      </c>
      <c r="C460" s="8" t="s">
        <v>669</v>
      </c>
      <c r="D460" s="39" t="s">
        <v>4041</v>
      </c>
      <c r="E460" s="7" t="s">
        <v>4048</v>
      </c>
      <c r="F460" s="7"/>
      <c r="G460" s="7"/>
      <c r="H460" s="174">
        <v>2850</v>
      </c>
      <c r="I460" s="7" t="s">
        <v>3052</v>
      </c>
      <c r="J460" s="7" t="s">
        <v>672</v>
      </c>
      <c r="K460" s="6" t="s">
        <v>957</v>
      </c>
      <c r="L460" s="7" t="s">
        <v>958</v>
      </c>
      <c r="M460" s="7"/>
      <c r="N460" s="174"/>
      <c r="O460" s="130"/>
      <c r="P460" s="124"/>
      <c r="Q460" s="59"/>
      <c r="R460" s="59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</row>
    <row r="461" spans="1:129" s="37" customFormat="1" ht="36" customHeight="1">
      <c r="A461" s="14"/>
      <c r="B461" s="160">
        <v>173</v>
      </c>
      <c r="C461" s="8" t="s">
        <v>669</v>
      </c>
      <c r="D461" s="39" t="s">
        <v>4041</v>
      </c>
      <c r="E461" s="7" t="s">
        <v>4049</v>
      </c>
      <c r="F461" s="7"/>
      <c r="G461" s="7"/>
      <c r="H461" s="174">
        <v>21126</v>
      </c>
      <c r="I461" s="7" t="s">
        <v>3052</v>
      </c>
      <c r="J461" s="7" t="s">
        <v>4050</v>
      </c>
      <c r="K461" s="6" t="s">
        <v>959</v>
      </c>
      <c r="L461" s="7" t="s">
        <v>1976</v>
      </c>
      <c r="M461" s="7"/>
      <c r="N461" s="174"/>
      <c r="O461" s="130"/>
      <c r="P461" s="124"/>
      <c r="Q461" s="59"/>
      <c r="R461" s="59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</row>
    <row r="462" spans="1:129" s="37" customFormat="1" ht="39" customHeight="1">
      <c r="A462" s="14"/>
      <c r="B462" s="215">
        <v>174</v>
      </c>
      <c r="C462" s="8" t="s">
        <v>673</v>
      </c>
      <c r="D462" s="39" t="s">
        <v>4051</v>
      </c>
      <c r="E462" s="7" t="s">
        <v>4052</v>
      </c>
      <c r="F462" s="7"/>
      <c r="G462" s="7"/>
      <c r="H462" s="174">
        <v>3373</v>
      </c>
      <c r="I462" s="7" t="s">
        <v>3052</v>
      </c>
      <c r="J462" s="7" t="s">
        <v>674</v>
      </c>
      <c r="K462" s="6" t="s">
        <v>960</v>
      </c>
      <c r="L462" s="7" t="s">
        <v>1977</v>
      </c>
      <c r="M462" s="7"/>
      <c r="N462" s="174"/>
      <c r="O462" s="130"/>
      <c r="P462" s="124"/>
      <c r="Q462" s="59"/>
      <c r="R462" s="59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</row>
    <row r="463" spans="1:129" s="37" customFormat="1" ht="39.75" customHeight="1">
      <c r="A463" s="14"/>
      <c r="B463" s="160">
        <v>175</v>
      </c>
      <c r="C463" s="8" t="s">
        <v>675</v>
      </c>
      <c r="D463" s="39" t="s">
        <v>4053</v>
      </c>
      <c r="E463" s="7" t="s">
        <v>4054</v>
      </c>
      <c r="F463" s="7"/>
      <c r="G463" s="7"/>
      <c r="H463" s="174">
        <v>1750</v>
      </c>
      <c r="I463" s="7" t="s">
        <v>3052</v>
      </c>
      <c r="J463" s="7" t="s">
        <v>1762</v>
      </c>
      <c r="K463" s="6" t="s">
        <v>961</v>
      </c>
      <c r="L463" s="7" t="s">
        <v>1978</v>
      </c>
      <c r="M463" s="7"/>
      <c r="N463" s="174"/>
      <c r="O463" s="130"/>
      <c r="P463" s="124"/>
      <c r="Q463" s="59"/>
      <c r="R463" s="59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</row>
    <row r="464" spans="1:129" s="37" customFormat="1" ht="42.75" customHeight="1">
      <c r="A464" s="14"/>
      <c r="B464" s="215">
        <v>176</v>
      </c>
      <c r="C464" s="8" t="s">
        <v>1763</v>
      </c>
      <c r="D464" s="39" t="s">
        <v>1764</v>
      </c>
      <c r="E464" s="7" t="s">
        <v>4055</v>
      </c>
      <c r="F464" s="7"/>
      <c r="G464" s="7"/>
      <c r="H464" s="174">
        <v>631</v>
      </c>
      <c r="I464" s="7" t="s">
        <v>3052</v>
      </c>
      <c r="J464" s="7" t="s">
        <v>1765</v>
      </c>
      <c r="K464" s="6" t="s">
        <v>962</v>
      </c>
      <c r="L464" s="7" t="s">
        <v>963</v>
      </c>
      <c r="M464" s="7"/>
      <c r="N464" s="174"/>
      <c r="O464" s="130"/>
      <c r="P464" s="124"/>
      <c r="Q464" s="59"/>
      <c r="R464" s="59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</row>
    <row r="465" spans="1:129" s="37" customFormat="1" ht="43.5" customHeight="1">
      <c r="A465" s="14"/>
      <c r="B465" s="160">
        <v>177</v>
      </c>
      <c r="C465" s="8" t="s">
        <v>1605</v>
      </c>
      <c r="D465" s="39" t="s">
        <v>1764</v>
      </c>
      <c r="E465" s="7" t="s">
        <v>4056</v>
      </c>
      <c r="F465" s="7"/>
      <c r="G465" s="7"/>
      <c r="H465" s="174">
        <v>7000</v>
      </c>
      <c r="I465" s="7" t="s">
        <v>3052</v>
      </c>
      <c r="J465" s="7" t="s">
        <v>1606</v>
      </c>
      <c r="K465" s="6" t="s">
        <v>964</v>
      </c>
      <c r="L465" s="7" t="s">
        <v>965</v>
      </c>
      <c r="M465" s="7"/>
      <c r="N465" s="174"/>
      <c r="O465" s="130"/>
      <c r="P465" s="124"/>
      <c r="Q465" s="59"/>
      <c r="R465" s="59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</row>
    <row r="466" spans="1:129" s="37" customFormat="1" ht="32.25" customHeight="1">
      <c r="A466" s="14"/>
      <c r="B466" s="215">
        <v>178</v>
      </c>
      <c r="C466" s="8" t="s">
        <v>1607</v>
      </c>
      <c r="D466" s="39" t="s">
        <v>1764</v>
      </c>
      <c r="E466" s="7" t="s">
        <v>4057</v>
      </c>
      <c r="F466" s="7"/>
      <c r="G466" s="7"/>
      <c r="H466" s="174">
        <v>3623</v>
      </c>
      <c r="I466" s="7" t="s">
        <v>3052</v>
      </c>
      <c r="J466" s="7" t="s">
        <v>1608</v>
      </c>
      <c r="K466" s="6" t="s">
        <v>966</v>
      </c>
      <c r="L466" s="7" t="s">
        <v>967</v>
      </c>
      <c r="M466" s="7"/>
      <c r="N466" s="174"/>
      <c r="O466" s="130"/>
      <c r="P466" s="124"/>
      <c r="Q466" s="59"/>
      <c r="R466" s="59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</row>
    <row r="467" spans="1:129" s="37" customFormat="1" ht="39" customHeight="1">
      <c r="A467" s="14"/>
      <c r="B467" s="160">
        <v>179</v>
      </c>
      <c r="C467" s="8" t="s">
        <v>1609</v>
      </c>
      <c r="D467" s="39" t="s">
        <v>1764</v>
      </c>
      <c r="E467" s="7" t="s">
        <v>4058</v>
      </c>
      <c r="F467" s="7"/>
      <c r="G467" s="7"/>
      <c r="H467" s="174">
        <v>11092</v>
      </c>
      <c r="I467" s="7" t="s">
        <v>3052</v>
      </c>
      <c r="J467" s="7" t="s">
        <v>1610</v>
      </c>
      <c r="K467" s="6" t="s">
        <v>968</v>
      </c>
      <c r="L467" s="7" t="s">
        <v>1979</v>
      </c>
      <c r="M467" s="7"/>
      <c r="N467" s="174"/>
      <c r="O467" s="130"/>
      <c r="P467" s="124"/>
      <c r="Q467" s="59"/>
      <c r="R467" s="59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</row>
    <row r="468" spans="1:129" s="37" customFormat="1" ht="33" customHeight="1">
      <c r="A468" s="14"/>
      <c r="B468" s="215">
        <v>180</v>
      </c>
      <c r="C468" s="8" t="s">
        <v>2216</v>
      </c>
      <c r="D468" s="39" t="s">
        <v>4059</v>
      </c>
      <c r="E468" s="7" t="s">
        <v>4060</v>
      </c>
      <c r="F468" s="7"/>
      <c r="G468" s="7"/>
      <c r="H468" s="174">
        <v>11500</v>
      </c>
      <c r="I468" s="7" t="s">
        <v>3052</v>
      </c>
      <c r="J468" s="7" t="s">
        <v>2221</v>
      </c>
      <c r="K468" s="6" t="s">
        <v>969</v>
      </c>
      <c r="L468" s="7" t="s">
        <v>1980</v>
      </c>
      <c r="M468" s="7"/>
      <c r="N468" s="174"/>
      <c r="O468" s="130"/>
      <c r="P468" s="124"/>
      <c r="Q468" s="59"/>
      <c r="R468" s="59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</row>
    <row r="469" spans="1:129" s="37" customFormat="1" ht="32.25" customHeight="1">
      <c r="A469" s="14"/>
      <c r="B469" s="160">
        <v>181</v>
      </c>
      <c r="C469" s="11" t="s">
        <v>1611</v>
      </c>
      <c r="D469" s="39" t="s">
        <v>1612</v>
      </c>
      <c r="E469" s="7" t="s">
        <v>4061</v>
      </c>
      <c r="F469" s="13"/>
      <c r="G469" s="13"/>
      <c r="H469" s="174">
        <v>5308</v>
      </c>
      <c r="I469" s="7" t="s">
        <v>3052</v>
      </c>
      <c r="J469" s="7" t="s">
        <v>1613</v>
      </c>
      <c r="K469" s="7" t="s">
        <v>1614</v>
      </c>
      <c r="L469" s="7" t="s">
        <v>1615</v>
      </c>
      <c r="M469" s="7"/>
      <c r="N469" s="174"/>
      <c r="O469" s="130"/>
      <c r="P469" s="124"/>
      <c r="Q469" s="59"/>
      <c r="R469" s="59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</row>
    <row r="470" spans="1:129" s="37" customFormat="1" ht="32.25" customHeight="1">
      <c r="A470" s="14"/>
      <c r="B470" s="215">
        <v>182</v>
      </c>
      <c r="C470" s="8" t="s">
        <v>1616</v>
      </c>
      <c r="D470" s="39" t="s">
        <v>1612</v>
      </c>
      <c r="E470" s="7" t="s">
        <v>4062</v>
      </c>
      <c r="F470" s="13"/>
      <c r="G470" s="13"/>
      <c r="H470" s="174">
        <v>10972</v>
      </c>
      <c r="I470" s="7" t="s">
        <v>3052</v>
      </c>
      <c r="J470" s="7" t="s">
        <v>1617</v>
      </c>
      <c r="K470" s="65" t="s">
        <v>1618</v>
      </c>
      <c r="L470" s="65" t="s">
        <v>1619</v>
      </c>
      <c r="M470" s="7"/>
      <c r="N470" s="174"/>
      <c r="O470" s="130"/>
      <c r="P470" s="124"/>
      <c r="Q470" s="59"/>
      <c r="R470" s="59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</row>
    <row r="471" spans="1:129" s="37" customFormat="1" ht="33" customHeight="1">
      <c r="A471" s="14"/>
      <c r="B471" s="160">
        <v>183</v>
      </c>
      <c r="C471" s="8" t="s">
        <v>1620</v>
      </c>
      <c r="D471" s="127" t="s">
        <v>1621</v>
      </c>
      <c r="E471" s="6" t="s">
        <v>4063</v>
      </c>
      <c r="F471" s="128"/>
      <c r="G471" s="128"/>
      <c r="H471" s="174">
        <v>8000</v>
      </c>
      <c r="I471" s="6" t="s">
        <v>3052</v>
      </c>
      <c r="J471" s="6" t="s">
        <v>1622</v>
      </c>
      <c r="K471" s="5" t="s">
        <v>1623</v>
      </c>
      <c r="L471" s="5" t="s">
        <v>1624</v>
      </c>
      <c r="M471" s="7"/>
      <c r="N471" s="174"/>
      <c r="O471" s="130"/>
      <c r="P471" s="124"/>
      <c r="Q471" s="59"/>
      <c r="R471" s="59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</row>
    <row r="472" spans="1:129" s="37" customFormat="1" ht="32.25" customHeight="1">
      <c r="A472" s="14"/>
      <c r="B472" s="215">
        <v>184</v>
      </c>
      <c r="C472" s="8" t="s">
        <v>1625</v>
      </c>
      <c r="D472" s="39" t="s">
        <v>1626</v>
      </c>
      <c r="E472" s="7" t="s">
        <v>4064</v>
      </c>
      <c r="F472" s="13"/>
      <c r="G472" s="13"/>
      <c r="H472" s="174">
        <v>3297</v>
      </c>
      <c r="I472" s="7" t="s">
        <v>3052</v>
      </c>
      <c r="J472" s="7" t="s">
        <v>1627</v>
      </c>
      <c r="K472" s="65" t="s">
        <v>1628</v>
      </c>
      <c r="L472" s="65" t="s">
        <v>1629</v>
      </c>
      <c r="M472" s="7"/>
      <c r="N472" s="174"/>
      <c r="O472" s="130"/>
      <c r="P472" s="124"/>
      <c r="Q472" s="59"/>
      <c r="R472" s="59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</row>
    <row r="473" spans="1:129" s="37" customFormat="1" ht="33.75" customHeight="1">
      <c r="A473" s="14"/>
      <c r="B473" s="160">
        <v>185</v>
      </c>
      <c r="C473" s="8" t="s">
        <v>1630</v>
      </c>
      <c r="D473" s="39" t="s">
        <v>1621</v>
      </c>
      <c r="E473" s="7" t="s">
        <v>4065</v>
      </c>
      <c r="F473" s="13"/>
      <c r="G473" s="13"/>
      <c r="H473" s="174">
        <v>2725</v>
      </c>
      <c r="I473" s="7" t="s">
        <v>3052</v>
      </c>
      <c r="J473" s="7" t="s">
        <v>1631</v>
      </c>
      <c r="K473" s="65" t="s">
        <v>1632</v>
      </c>
      <c r="L473" s="65" t="s">
        <v>1633</v>
      </c>
      <c r="M473" s="6"/>
      <c r="N473" s="174"/>
      <c r="O473" s="130"/>
      <c r="P473" s="124"/>
      <c r="Q473" s="59"/>
      <c r="R473" s="59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</row>
    <row r="474" spans="1:129" s="37" customFormat="1" ht="47.25" customHeight="1">
      <c r="A474" s="14"/>
      <c r="B474" s="215">
        <v>186</v>
      </c>
      <c r="C474" s="8" t="s">
        <v>1634</v>
      </c>
      <c r="D474" s="39" t="s">
        <v>1635</v>
      </c>
      <c r="E474" s="7" t="s">
        <v>4066</v>
      </c>
      <c r="F474" s="13"/>
      <c r="G474" s="13"/>
      <c r="H474" s="174">
        <v>811</v>
      </c>
      <c r="I474" s="7" t="s">
        <v>3052</v>
      </c>
      <c r="J474" s="7" t="s">
        <v>1636</v>
      </c>
      <c r="K474" s="65" t="s">
        <v>1637</v>
      </c>
      <c r="L474" s="65" t="s">
        <v>1638</v>
      </c>
      <c r="M474" s="7"/>
      <c r="N474" s="174"/>
      <c r="O474" s="130"/>
      <c r="P474" s="124"/>
      <c r="Q474" s="59"/>
      <c r="R474" s="59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</row>
    <row r="475" spans="1:129" s="37" customFormat="1" ht="41.25" customHeight="1">
      <c r="A475" s="14"/>
      <c r="B475" s="160">
        <v>187</v>
      </c>
      <c r="C475" s="8" t="s">
        <v>1639</v>
      </c>
      <c r="D475" s="39" t="s">
        <v>1635</v>
      </c>
      <c r="E475" s="7" t="s">
        <v>4067</v>
      </c>
      <c r="F475" s="13"/>
      <c r="G475" s="13"/>
      <c r="H475" s="174">
        <v>475</v>
      </c>
      <c r="I475" s="7" t="s">
        <v>3052</v>
      </c>
      <c r="J475" s="7" t="s">
        <v>1640</v>
      </c>
      <c r="K475" s="65" t="s">
        <v>1641</v>
      </c>
      <c r="L475" s="65" t="s">
        <v>1642</v>
      </c>
      <c r="M475" s="7"/>
      <c r="N475" s="174"/>
      <c r="O475" s="130"/>
      <c r="P475" s="124"/>
      <c r="Q475" s="59"/>
      <c r="R475" s="59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</row>
    <row r="476" spans="1:129" s="37" customFormat="1" ht="35.25" customHeight="1">
      <c r="A476" s="14"/>
      <c r="B476" s="215">
        <v>188</v>
      </c>
      <c r="C476" s="8" t="s">
        <v>1639</v>
      </c>
      <c r="D476" s="39" t="s">
        <v>1635</v>
      </c>
      <c r="E476" s="7" t="s">
        <v>4068</v>
      </c>
      <c r="F476" s="13"/>
      <c r="G476" s="13"/>
      <c r="H476" s="174">
        <v>695</v>
      </c>
      <c r="I476" s="7" t="s">
        <v>3052</v>
      </c>
      <c r="J476" s="7" t="s">
        <v>1643</v>
      </c>
      <c r="K476" s="65" t="s">
        <v>3384</v>
      </c>
      <c r="L476" s="65" t="s">
        <v>1644</v>
      </c>
      <c r="M476" s="7"/>
      <c r="N476" s="6"/>
      <c r="O476" s="130"/>
      <c r="P476" s="124"/>
      <c r="Q476" s="59"/>
      <c r="R476" s="59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</row>
    <row r="477" spans="1:129" s="37" customFormat="1" ht="30" customHeight="1">
      <c r="A477" s="14"/>
      <c r="B477" s="160">
        <v>189</v>
      </c>
      <c r="C477" s="8" t="s">
        <v>1645</v>
      </c>
      <c r="D477" s="39" t="s">
        <v>1646</v>
      </c>
      <c r="E477" s="7" t="s">
        <v>4069</v>
      </c>
      <c r="F477" s="13"/>
      <c r="G477" s="13"/>
      <c r="H477" s="174">
        <v>906</v>
      </c>
      <c r="I477" s="7" t="s">
        <v>3052</v>
      </c>
      <c r="J477" s="7" t="s">
        <v>1647</v>
      </c>
      <c r="K477" s="65" t="s">
        <v>1648</v>
      </c>
      <c r="L477" s="65" t="s">
        <v>4276</v>
      </c>
      <c r="M477" s="7"/>
      <c r="N477" s="174"/>
      <c r="O477" s="130"/>
      <c r="P477" s="124"/>
      <c r="Q477" s="59"/>
      <c r="R477" s="59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</row>
    <row r="478" spans="1:129" s="37" customFormat="1" ht="33" customHeight="1">
      <c r="A478" s="14"/>
      <c r="B478" s="215">
        <v>190</v>
      </c>
      <c r="C478" s="8" t="s">
        <v>1649</v>
      </c>
      <c r="D478" s="39" t="s">
        <v>1635</v>
      </c>
      <c r="E478" s="7" t="s">
        <v>4070</v>
      </c>
      <c r="F478" s="13"/>
      <c r="G478" s="13"/>
      <c r="H478" s="174">
        <v>3315</v>
      </c>
      <c r="I478" s="7" t="s">
        <v>3052</v>
      </c>
      <c r="J478" s="7" t="s">
        <v>1650</v>
      </c>
      <c r="K478" s="65" t="s">
        <v>1651</v>
      </c>
      <c r="L478" s="65" t="s">
        <v>1652</v>
      </c>
      <c r="M478" s="7"/>
      <c r="N478" s="174"/>
      <c r="O478" s="130"/>
      <c r="P478" s="124"/>
      <c r="Q478" s="59"/>
      <c r="R478" s="59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</row>
    <row r="479" spans="1:129" s="37" customFormat="1" ht="42" customHeight="1">
      <c r="A479" s="14"/>
      <c r="B479" s="160">
        <v>191</v>
      </c>
      <c r="C479" s="8" t="s">
        <v>1649</v>
      </c>
      <c r="D479" s="39" t="s">
        <v>1635</v>
      </c>
      <c r="E479" s="7" t="s">
        <v>4071</v>
      </c>
      <c r="F479" s="13"/>
      <c r="G479" s="13"/>
      <c r="H479" s="174">
        <v>4187</v>
      </c>
      <c r="I479" s="7" t="s">
        <v>3052</v>
      </c>
      <c r="J479" s="7" t="s">
        <v>1653</v>
      </c>
      <c r="K479" s="65" t="s">
        <v>1654</v>
      </c>
      <c r="L479" s="65" t="s">
        <v>1655</v>
      </c>
      <c r="M479" s="7"/>
      <c r="N479" s="174"/>
      <c r="O479" s="130"/>
      <c r="P479" s="124"/>
      <c r="Q479" s="59"/>
      <c r="R479" s="59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</row>
    <row r="480" spans="1:129" s="37" customFormat="1" ht="32.25" customHeight="1">
      <c r="A480" s="14"/>
      <c r="B480" s="215">
        <v>192</v>
      </c>
      <c r="C480" s="8" t="s">
        <v>1649</v>
      </c>
      <c r="D480" s="39" t="s">
        <v>1635</v>
      </c>
      <c r="E480" s="7" t="s">
        <v>4072</v>
      </c>
      <c r="F480" s="13"/>
      <c r="G480" s="13"/>
      <c r="H480" s="174">
        <v>4632</v>
      </c>
      <c r="I480" s="7" t="s">
        <v>3052</v>
      </c>
      <c r="J480" s="7" t="s">
        <v>1656</v>
      </c>
      <c r="K480" s="65" t="s">
        <v>827</v>
      </c>
      <c r="L480" s="65" t="s">
        <v>3383</v>
      </c>
      <c r="M480" s="7"/>
      <c r="N480" s="174"/>
      <c r="O480" s="130"/>
      <c r="P480" s="124"/>
      <c r="Q480" s="59"/>
      <c r="R480" s="59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</row>
    <row r="481" spans="1:129" s="37" customFormat="1" ht="40.5" customHeight="1">
      <c r="A481" s="14"/>
      <c r="B481" s="160">
        <v>193</v>
      </c>
      <c r="C481" s="8" t="s">
        <v>828</v>
      </c>
      <c r="D481" s="39" t="s">
        <v>1635</v>
      </c>
      <c r="E481" s="7" t="s">
        <v>4073</v>
      </c>
      <c r="F481" s="13"/>
      <c r="G481" s="13"/>
      <c r="H481" s="174">
        <v>13820</v>
      </c>
      <c r="I481" s="7" t="s">
        <v>3052</v>
      </c>
      <c r="J481" s="7" t="s">
        <v>829</v>
      </c>
      <c r="K481" s="6" t="s">
        <v>830</v>
      </c>
      <c r="L481" s="6" t="s">
        <v>831</v>
      </c>
      <c r="M481" s="7"/>
      <c r="N481" s="174"/>
      <c r="O481" s="131"/>
      <c r="P481" s="124"/>
      <c r="Q481" s="59"/>
      <c r="R481" s="59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</row>
    <row r="482" spans="1:129" s="37" customFormat="1" ht="36" customHeight="1">
      <c r="A482" s="14"/>
      <c r="B482" s="215">
        <v>194</v>
      </c>
      <c r="C482" s="8" t="s">
        <v>832</v>
      </c>
      <c r="D482" s="127" t="s">
        <v>1635</v>
      </c>
      <c r="E482" s="6" t="s">
        <v>4074</v>
      </c>
      <c r="F482" s="128">
        <v>4628</v>
      </c>
      <c r="G482" s="128"/>
      <c r="H482" s="174">
        <v>680</v>
      </c>
      <c r="I482" s="6" t="s">
        <v>3052</v>
      </c>
      <c r="J482" s="6" t="s">
        <v>833</v>
      </c>
      <c r="K482" s="6" t="s">
        <v>834</v>
      </c>
      <c r="L482" s="6" t="s">
        <v>835</v>
      </c>
      <c r="M482" s="7"/>
      <c r="N482" s="174"/>
      <c r="O482" s="58"/>
      <c r="P482" s="124"/>
      <c r="Q482" s="59"/>
      <c r="R482" s="59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</row>
    <row r="483" spans="1:129" s="37" customFormat="1" ht="34.5" customHeight="1">
      <c r="A483" s="14"/>
      <c r="B483" s="160">
        <v>195</v>
      </c>
      <c r="C483" s="8" t="s">
        <v>836</v>
      </c>
      <c r="D483" s="39" t="s">
        <v>1612</v>
      </c>
      <c r="E483" s="7" t="s">
        <v>4075</v>
      </c>
      <c r="F483" s="13"/>
      <c r="G483" s="13"/>
      <c r="H483" s="174">
        <v>625</v>
      </c>
      <c r="I483" s="7" t="s">
        <v>3052</v>
      </c>
      <c r="J483" s="7" t="s">
        <v>837</v>
      </c>
      <c r="K483" s="6" t="s">
        <v>838</v>
      </c>
      <c r="L483" s="6" t="s">
        <v>839</v>
      </c>
      <c r="M483" s="7"/>
      <c r="N483" s="174"/>
      <c r="O483" s="58"/>
      <c r="P483" s="124"/>
      <c r="Q483" s="59"/>
      <c r="R483" s="59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</row>
    <row r="484" spans="1:129" s="37" customFormat="1" ht="42" customHeight="1">
      <c r="A484" s="14"/>
      <c r="B484" s="215">
        <v>196</v>
      </c>
      <c r="C484" s="8" t="s">
        <v>840</v>
      </c>
      <c r="D484" s="39" t="s">
        <v>1635</v>
      </c>
      <c r="E484" s="7" t="s">
        <v>4076</v>
      </c>
      <c r="F484" s="13"/>
      <c r="G484" s="13"/>
      <c r="H484" s="174">
        <v>1425</v>
      </c>
      <c r="I484" s="7" t="s">
        <v>3052</v>
      </c>
      <c r="J484" s="7" t="s">
        <v>841</v>
      </c>
      <c r="K484" s="6" t="s">
        <v>842</v>
      </c>
      <c r="L484" s="6" t="s">
        <v>843</v>
      </c>
      <c r="M484" s="6"/>
      <c r="N484" s="174"/>
      <c r="O484" s="58"/>
      <c r="P484" s="124"/>
      <c r="Q484" s="59"/>
      <c r="R484" s="59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</row>
    <row r="485" spans="1:129" s="37" customFormat="1" ht="41.25" customHeight="1">
      <c r="A485" s="14"/>
      <c r="B485" s="160">
        <v>197</v>
      </c>
      <c r="C485" s="8" t="s">
        <v>844</v>
      </c>
      <c r="D485" s="39" t="s">
        <v>1621</v>
      </c>
      <c r="E485" s="7" t="s">
        <v>4077</v>
      </c>
      <c r="F485" s="13"/>
      <c r="G485" s="13"/>
      <c r="H485" s="174">
        <v>3500</v>
      </c>
      <c r="I485" s="7" t="s">
        <v>3052</v>
      </c>
      <c r="J485" s="7" t="s">
        <v>845</v>
      </c>
      <c r="K485" s="6" t="s">
        <v>846</v>
      </c>
      <c r="L485" s="6" t="s">
        <v>847</v>
      </c>
      <c r="M485" s="7"/>
      <c r="N485" s="174"/>
      <c r="O485" s="58"/>
      <c r="P485" s="124"/>
      <c r="Q485" s="59"/>
      <c r="R485" s="59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</row>
    <row r="486" spans="1:129" s="37" customFormat="1" ht="47.25" customHeight="1">
      <c r="A486" s="14"/>
      <c r="B486" s="215">
        <v>198</v>
      </c>
      <c r="C486" s="8" t="s">
        <v>217</v>
      </c>
      <c r="D486" s="39" t="s">
        <v>1626</v>
      </c>
      <c r="E486" s="7" t="s">
        <v>4078</v>
      </c>
      <c r="F486" s="13"/>
      <c r="G486" s="13"/>
      <c r="H486" s="174">
        <v>2520</v>
      </c>
      <c r="I486" s="7" t="s">
        <v>3052</v>
      </c>
      <c r="J486" s="7" t="s">
        <v>218</v>
      </c>
      <c r="K486" s="6" t="s">
        <v>219</v>
      </c>
      <c r="L486" s="6" t="s">
        <v>220</v>
      </c>
      <c r="M486" s="7"/>
      <c r="N486" s="174"/>
      <c r="O486" s="58"/>
      <c r="P486" s="124"/>
      <c r="Q486" s="59"/>
      <c r="R486" s="59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</row>
    <row r="487" spans="1:129" s="37" customFormat="1" ht="30" customHeight="1">
      <c r="A487" s="14"/>
      <c r="B487" s="160">
        <v>199</v>
      </c>
      <c r="C487" s="8" t="s">
        <v>221</v>
      </c>
      <c r="D487" s="39" t="s">
        <v>3209</v>
      </c>
      <c r="E487" s="6" t="s">
        <v>4079</v>
      </c>
      <c r="F487" s="13"/>
      <c r="G487" s="13"/>
      <c r="H487" s="174">
        <v>10250</v>
      </c>
      <c r="I487" s="7" t="s">
        <v>3052</v>
      </c>
      <c r="J487" s="7" t="s">
        <v>3210</v>
      </c>
      <c r="K487" s="6" t="s">
        <v>3211</v>
      </c>
      <c r="L487" s="6" t="s">
        <v>3212</v>
      </c>
      <c r="M487" s="7"/>
      <c r="N487" s="6"/>
      <c r="O487" s="58"/>
      <c r="P487" s="124"/>
      <c r="Q487" s="59"/>
      <c r="R487" s="59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</row>
    <row r="488" spans="1:129" s="37" customFormat="1" ht="42.75" customHeight="1">
      <c r="A488" s="14"/>
      <c r="B488" s="215">
        <v>200</v>
      </c>
      <c r="C488" s="8" t="s">
        <v>3213</v>
      </c>
      <c r="D488" s="39" t="s">
        <v>1612</v>
      </c>
      <c r="E488" s="174" t="s">
        <v>4080</v>
      </c>
      <c r="F488" s="104"/>
      <c r="G488" s="104"/>
      <c r="H488" s="174">
        <v>8783</v>
      </c>
      <c r="I488" s="7" t="s">
        <v>3052</v>
      </c>
      <c r="J488" s="7" t="s">
        <v>3214</v>
      </c>
      <c r="K488" s="6" t="s">
        <v>3215</v>
      </c>
      <c r="L488" s="6" t="s">
        <v>5073</v>
      </c>
      <c r="M488" s="7"/>
      <c r="N488" s="174"/>
      <c r="O488" s="58"/>
      <c r="P488" s="124"/>
      <c r="Q488" s="59"/>
      <c r="R488" s="59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</row>
    <row r="489" spans="1:129" s="37" customFormat="1" ht="39" customHeight="1">
      <c r="A489" s="14"/>
      <c r="B489" s="160">
        <v>201</v>
      </c>
      <c r="C489" s="259" t="s">
        <v>4081</v>
      </c>
      <c r="D489" s="204" t="s">
        <v>4082</v>
      </c>
      <c r="E489" s="204" t="s">
        <v>1483</v>
      </c>
      <c r="F489" s="278"/>
      <c r="G489" s="278"/>
      <c r="H489" s="245">
        <v>25000</v>
      </c>
      <c r="I489" s="200" t="s">
        <v>3052</v>
      </c>
      <c r="J489" s="206" t="s">
        <v>4083</v>
      </c>
      <c r="K489" s="279" t="s">
        <v>4084</v>
      </c>
      <c r="L489" s="6" t="s">
        <v>4085</v>
      </c>
      <c r="M489" s="7"/>
      <c r="N489" s="174"/>
      <c r="O489" s="58"/>
      <c r="P489" s="124"/>
      <c r="Q489" s="59"/>
      <c r="R489" s="59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</row>
    <row r="490" spans="1:129" s="37" customFormat="1" ht="39" customHeight="1">
      <c r="A490" s="14"/>
      <c r="B490" s="215">
        <v>202</v>
      </c>
      <c r="C490" s="133" t="s">
        <v>4086</v>
      </c>
      <c r="D490" s="204" t="s">
        <v>4082</v>
      </c>
      <c r="E490" s="204" t="s">
        <v>1483</v>
      </c>
      <c r="F490" s="278"/>
      <c r="G490" s="278"/>
      <c r="H490" s="245">
        <v>30000</v>
      </c>
      <c r="I490" s="200" t="s">
        <v>3052</v>
      </c>
      <c r="J490" s="206" t="s">
        <v>4087</v>
      </c>
      <c r="K490" s="279" t="s">
        <v>4981</v>
      </c>
      <c r="L490" s="6" t="s">
        <v>4088</v>
      </c>
      <c r="M490" s="7"/>
      <c r="N490" s="174"/>
      <c r="O490" s="58"/>
      <c r="P490" s="124"/>
      <c r="Q490" s="59"/>
      <c r="R490" s="59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</row>
    <row r="491" spans="1:129" s="37" customFormat="1" ht="38.25" customHeight="1">
      <c r="A491" s="14"/>
      <c r="B491" s="160">
        <v>203</v>
      </c>
      <c r="C491" s="8" t="s">
        <v>5075</v>
      </c>
      <c r="D491" s="39" t="s">
        <v>5384</v>
      </c>
      <c r="E491" s="7" t="s">
        <v>4089</v>
      </c>
      <c r="F491" s="13"/>
      <c r="G491" s="13"/>
      <c r="H491" s="174">
        <v>13750</v>
      </c>
      <c r="I491" s="7" t="s">
        <v>3052</v>
      </c>
      <c r="J491" s="7" t="s">
        <v>5076</v>
      </c>
      <c r="K491" s="7" t="s">
        <v>5077</v>
      </c>
      <c r="L491" s="6" t="s">
        <v>5078</v>
      </c>
      <c r="M491" s="280"/>
      <c r="N491" s="174"/>
      <c r="O491" s="58"/>
      <c r="P491" s="124"/>
      <c r="Q491" s="59"/>
      <c r="R491" s="59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</row>
    <row r="492" spans="1:129" s="37" customFormat="1" ht="33.75" customHeight="1">
      <c r="A492" s="14"/>
      <c r="B492" s="215">
        <v>204</v>
      </c>
      <c r="C492" s="11" t="s">
        <v>5075</v>
      </c>
      <c r="D492" s="39" t="s">
        <v>5384</v>
      </c>
      <c r="E492" s="7" t="s">
        <v>4090</v>
      </c>
      <c r="F492" s="13"/>
      <c r="G492" s="13"/>
      <c r="H492" s="174">
        <v>11450</v>
      </c>
      <c r="I492" s="7" t="s">
        <v>3052</v>
      </c>
      <c r="J492" s="7" t="s">
        <v>5079</v>
      </c>
      <c r="K492" s="7" t="s">
        <v>5080</v>
      </c>
      <c r="L492" s="7" t="s">
        <v>5081</v>
      </c>
      <c r="M492" s="280"/>
      <c r="N492" s="174"/>
      <c r="O492" s="129"/>
      <c r="P492" s="124"/>
      <c r="Q492" s="59"/>
      <c r="R492" s="59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</row>
    <row r="493" spans="1:129" s="37" customFormat="1" ht="32.25" customHeight="1">
      <c r="A493" s="14"/>
      <c r="B493" s="160">
        <v>205</v>
      </c>
      <c r="C493" s="11" t="s">
        <v>5082</v>
      </c>
      <c r="D493" s="39" t="s">
        <v>5384</v>
      </c>
      <c r="E493" s="7" t="s">
        <v>4091</v>
      </c>
      <c r="F493" s="13"/>
      <c r="G493" s="13"/>
      <c r="H493" s="174">
        <v>1435</v>
      </c>
      <c r="I493" s="7" t="s">
        <v>3052</v>
      </c>
      <c r="J493" s="7" t="s">
        <v>5083</v>
      </c>
      <c r="K493" s="7" t="s">
        <v>5084</v>
      </c>
      <c r="L493" s="7" t="s">
        <v>5085</v>
      </c>
      <c r="M493" s="7"/>
      <c r="N493" s="174"/>
      <c r="O493" s="58"/>
      <c r="P493" s="124"/>
      <c r="Q493" s="59"/>
      <c r="R493" s="59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</row>
    <row r="494" spans="1:129" s="37" customFormat="1" ht="33" customHeight="1">
      <c r="A494" s="14"/>
      <c r="B494" s="215">
        <v>206</v>
      </c>
      <c r="C494" s="11" t="s">
        <v>5082</v>
      </c>
      <c r="D494" s="39" t="s">
        <v>5384</v>
      </c>
      <c r="E494" s="7" t="s">
        <v>4092</v>
      </c>
      <c r="F494" s="13"/>
      <c r="G494" s="13"/>
      <c r="H494" s="174">
        <v>5015</v>
      </c>
      <c r="I494" s="7" t="s">
        <v>3052</v>
      </c>
      <c r="J494" s="7" t="s">
        <v>5086</v>
      </c>
      <c r="K494" s="7" t="s">
        <v>5087</v>
      </c>
      <c r="L494" s="7" t="s">
        <v>5088</v>
      </c>
      <c r="M494" s="7"/>
      <c r="N494" s="132"/>
      <c r="O494" s="58"/>
      <c r="P494" s="124"/>
      <c r="Q494" s="59"/>
      <c r="R494" s="59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</row>
    <row r="495" spans="1:129" s="37" customFormat="1" ht="36.75" customHeight="1">
      <c r="A495" s="14"/>
      <c r="B495" s="160">
        <v>207</v>
      </c>
      <c r="C495" s="11" t="s">
        <v>247</v>
      </c>
      <c r="D495" s="39" t="s">
        <v>3621</v>
      </c>
      <c r="E495" s="7" t="s">
        <v>3622</v>
      </c>
      <c r="F495" s="13"/>
      <c r="G495" s="13"/>
      <c r="H495" s="174">
        <v>2890</v>
      </c>
      <c r="I495" s="7" t="s">
        <v>3052</v>
      </c>
      <c r="J495" s="7" t="s">
        <v>248</v>
      </c>
      <c r="K495" s="7" t="s">
        <v>249</v>
      </c>
      <c r="L495" s="7" t="s">
        <v>250</v>
      </c>
      <c r="M495" s="7"/>
      <c r="N495" s="134"/>
      <c r="O495" s="58"/>
      <c r="P495" s="124"/>
      <c r="Q495" s="59"/>
      <c r="R495" s="59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</row>
    <row r="496" spans="1:129" s="37" customFormat="1" ht="30" customHeight="1">
      <c r="A496" s="14"/>
      <c r="B496" s="215">
        <v>208</v>
      </c>
      <c r="C496" s="11" t="s">
        <v>251</v>
      </c>
      <c r="D496" s="39" t="s">
        <v>5384</v>
      </c>
      <c r="E496" s="7" t="s">
        <v>3623</v>
      </c>
      <c r="F496" s="13"/>
      <c r="G496" s="13"/>
      <c r="H496" s="174">
        <v>5630</v>
      </c>
      <c r="I496" s="7" t="s">
        <v>3052</v>
      </c>
      <c r="J496" s="7" t="s">
        <v>3237</v>
      </c>
      <c r="K496" s="7" t="s">
        <v>3238</v>
      </c>
      <c r="L496" s="7" t="s">
        <v>3239</v>
      </c>
      <c r="M496" s="7"/>
      <c r="N496" s="174"/>
      <c r="O496" s="58"/>
      <c r="P496" s="124"/>
      <c r="Q496" s="59"/>
      <c r="R496" s="59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</row>
    <row r="497" spans="1:129" s="37" customFormat="1" ht="39.75" customHeight="1">
      <c r="A497" s="14"/>
      <c r="B497" s="160">
        <v>209</v>
      </c>
      <c r="C497" s="11" t="s">
        <v>3240</v>
      </c>
      <c r="D497" s="39" t="s">
        <v>5384</v>
      </c>
      <c r="E497" s="7" t="s">
        <v>3624</v>
      </c>
      <c r="F497" s="13"/>
      <c r="G497" s="13"/>
      <c r="H497" s="174">
        <v>11497</v>
      </c>
      <c r="I497" s="7" t="s">
        <v>3052</v>
      </c>
      <c r="J497" s="7" t="s">
        <v>3241</v>
      </c>
      <c r="K497" s="7" t="s">
        <v>3242</v>
      </c>
      <c r="L497" s="7" t="s">
        <v>3243</v>
      </c>
      <c r="M497" s="7"/>
      <c r="N497" s="174"/>
      <c r="O497" s="58"/>
      <c r="P497" s="124"/>
      <c r="Q497" s="59"/>
      <c r="R497" s="59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</row>
    <row r="498" spans="1:129" s="37" customFormat="1" ht="31.5" customHeight="1">
      <c r="A498" s="14"/>
      <c r="B498" s="215">
        <v>210</v>
      </c>
      <c r="C498" s="11" t="s">
        <v>3244</v>
      </c>
      <c r="D498" s="39" t="s">
        <v>3625</v>
      </c>
      <c r="E498" s="7" t="s">
        <v>3626</v>
      </c>
      <c r="F498" s="13"/>
      <c r="G498" s="13"/>
      <c r="H498" s="174">
        <v>13550</v>
      </c>
      <c r="I498" s="7" t="s">
        <v>3052</v>
      </c>
      <c r="J498" s="7" t="s">
        <v>3245</v>
      </c>
      <c r="K498" s="7" t="s">
        <v>3246</v>
      </c>
      <c r="L498" s="7" t="s">
        <v>3247</v>
      </c>
      <c r="M498" s="7"/>
      <c r="N498" s="174"/>
      <c r="O498" s="58"/>
      <c r="P498" s="124"/>
      <c r="Q498" s="59"/>
      <c r="R498" s="59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</row>
    <row r="499" spans="1:129" s="37" customFormat="1" ht="32.25" customHeight="1">
      <c r="A499" s="14"/>
      <c r="B499" s="160">
        <v>211</v>
      </c>
      <c r="C499" s="11" t="s">
        <v>257</v>
      </c>
      <c r="D499" s="39" t="s">
        <v>5384</v>
      </c>
      <c r="E499" s="7" t="s">
        <v>3627</v>
      </c>
      <c r="F499" s="13"/>
      <c r="G499" s="13"/>
      <c r="H499" s="174">
        <v>2870</v>
      </c>
      <c r="I499" s="7" t="s">
        <v>3052</v>
      </c>
      <c r="J499" s="7" t="s">
        <v>258</v>
      </c>
      <c r="K499" s="7" t="s">
        <v>259</v>
      </c>
      <c r="L499" s="7" t="s">
        <v>970</v>
      </c>
      <c r="M499" s="7"/>
      <c r="N499" s="174"/>
      <c r="O499" s="281"/>
      <c r="P499" s="124"/>
      <c r="Q499" s="59"/>
      <c r="R499" s="59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</row>
    <row r="500" spans="1:129" s="37" customFormat="1" ht="37.5" customHeight="1">
      <c r="A500" s="14"/>
      <c r="B500" s="215">
        <v>212</v>
      </c>
      <c r="C500" s="11" t="s">
        <v>257</v>
      </c>
      <c r="D500" s="39" t="s">
        <v>5384</v>
      </c>
      <c r="E500" s="7" t="s">
        <v>3628</v>
      </c>
      <c r="F500" s="13"/>
      <c r="G500" s="13"/>
      <c r="H500" s="174">
        <v>15842</v>
      </c>
      <c r="I500" s="7" t="s">
        <v>3052</v>
      </c>
      <c r="J500" s="7" t="s">
        <v>260</v>
      </c>
      <c r="K500" s="7" t="s">
        <v>261</v>
      </c>
      <c r="L500" s="174" t="s">
        <v>2142</v>
      </c>
      <c r="M500" s="7"/>
      <c r="N500" s="174"/>
      <c r="O500" s="281"/>
      <c r="P500" s="124"/>
      <c r="Q500" s="59"/>
      <c r="R500" s="59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</row>
    <row r="501" spans="1:129" s="37" customFormat="1" ht="37.5" customHeight="1">
      <c r="A501" s="14"/>
      <c r="B501" s="160">
        <v>213</v>
      </c>
      <c r="C501" s="11" t="s">
        <v>257</v>
      </c>
      <c r="D501" s="39" t="s">
        <v>4277</v>
      </c>
      <c r="E501" s="7" t="s">
        <v>3629</v>
      </c>
      <c r="F501" s="13"/>
      <c r="G501" s="13"/>
      <c r="H501" s="174">
        <v>15530</v>
      </c>
      <c r="I501" s="7" t="s">
        <v>3052</v>
      </c>
      <c r="J501" s="7" t="s">
        <v>262</v>
      </c>
      <c r="K501" s="7" t="s">
        <v>263</v>
      </c>
      <c r="L501" s="92" t="s">
        <v>3382</v>
      </c>
      <c r="M501" s="7"/>
      <c r="N501" s="174"/>
      <c r="O501" s="58"/>
      <c r="P501" s="124"/>
      <c r="Q501" s="59"/>
      <c r="R501" s="59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</row>
    <row r="502" spans="1:129" s="37" customFormat="1" ht="30.75" customHeight="1">
      <c r="A502" s="14"/>
      <c r="B502" s="215">
        <v>214</v>
      </c>
      <c r="C502" s="11" t="s">
        <v>257</v>
      </c>
      <c r="D502" s="39" t="s">
        <v>4277</v>
      </c>
      <c r="E502" s="7" t="s">
        <v>3630</v>
      </c>
      <c r="F502" s="13"/>
      <c r="G502" s="13"/>
      <c r="H502" s="174">
        <v>2518</v>
      </c>
      <c r="I502" s="7" t="s">
        <v>3052</v>
      </c>
      <c r="J502" s="7" t="s">
        <v>264</v>
      </c>
      <c r="K502" s="7" t="s">
        <v>265</v>
      </c>
      <c r="L502" s="7" t="s">
        <v>266</v>
      </c>
      <c r="M502" s="7"/>
      <c r="N502" s="174"/>
      <c r="O502" s="58"/>
      <c r="P502" s="124"/>
      <c r="Q502" s="59"/>
      <c r="R502" s="59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</row>
    <row r="503" spans="1:129" s="37" customFormat="1" ht="38.25" customHeight="1">
      <c r="A503" s="14"/>
      <c r="B503" s="160">
        <v>215</v>
      </c>
      <c r="C503" s="8" t="s">
        <v>267</v>
      </c>
      <c r="D503" s="39" t="s">
        <v>4277</v>
      </c>
      <c r="E503" s="7" t="s">
        <v>3631</v>
      </c>
      <c r="F503" s="13"/>
      <c r="G503" s="13"/>
      <c r="H503" s="174">
        <v>28105</v>
      </c>
      <c r="I503" s="7" t="s">
        <v>3052</v>
      </c>
      <c r="J503" s="7" t="s">
        <v>829</v>
      </c>
      <c r="K503" s="7" t="s">
        <v>4370</v>
      </c>
      <c r="L503" s="7" t="s">
        <v>4371</v>
      </c>
      <c r="M503" s="7"/>
      <c r="N503" s="174"/>
      <c r="O503" s="58"/>
      <c r="P503" s="124"/>
      <c r="Q503" s="59"/>
      <c r="R503" s="59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</row>
    <row r="504" spans="1:129" s="37" customFormat="1" ht="45.75" customHeight="1">
      <c r="A504" s="14"/>
      <c r="B504" s="215">
        <v>216</v>
      </c>
      <c r="C504" s="8" t="s">
        <v>257</v>
      </c>
      <c r="D504" s="39" t="s">
        <v>4277</v>
      </c>
      <c r="E504" s="7" t="s">
        <v>3632</v>
      </c>
      <c r="F504" s="13"/>
      <c r="G504" s="13"/>
      <c r="H504" s="174">
        <v>1750</v>
      </c>
      <c r="I504" s="7" t="s">
        <v>3052</v>
      </c>
      <c r="J504" s="7" t="s">
        <v>1647</v>
      </c>
      <c r="K504" s="6" t="s">
        <v>4985</v>
      </c>
      <c r="L504" s="7" t="s">
        <v>4372</v>
      </c>
      <c r="M504" s="7"/>
      <c r="N504" s="174"/>
      <c r="O504" s="58"/>
      <c r="P504" s="124"/>
      <c r="Q504" s="59"/>
      <c r="R504" s="59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</row>
    <row r="505" spans="1:129" s="37" customFormat="1" ht="33" customHeight="1">
      <c r="A505" s="14"/>
      <c r="B505" s="160">
        <v>217</v>
      </c>
      <c r="C505" s="8" t="s">
        <v>4373</v>
      </c>
      <c r="D505" s="39" t="s">
        <v>3621</v>
      </c>
      <c r="E505" s="7" t="s">
        <v>3633</v>
      </c>
      <c r="F505" s="13"/>
      <c r="G505" s="13"/>
      <c r="H505" s="174">
        <v>1138</v>
      </c>
      <c r="I505" s="7" t="s">
        <v>3052</v>
      </c>
      <c r="J505" s="7" t="s">
        <v>3237</v>
      </c>
      <c r="K505" s="5" t="s">
        <v>4374</v>
      </c>
      <c r="L505" s="6" t="s">
        <v>4375</v>
      </c>
      <c r="M505" s="7"/>
      <c r="N505" s="174"/>
      <c r="O505" s="58"/>
      <c r="P505" s="124"/>
      <c r="Q505" s="59"/>
      <c r="R505" s="59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</row>
    <row r="506" spans="1:129" s="37" customFormat="1" ht="35.25" customHeight="1">
      <c r="A506" s="14"/>
      <c r="B506" s="215">
        <v>218</v>
      </c>
      <c r="C506" s="8" t="s">
        <v>2681</v>
      </c>
      <c r="D506" s="39" t="s">
        <v>3621</v>
      </c>
      <c r="E506" s="7" t="s">
        <v>3634</v>
      </c>
      <c r="F506" s="13"/>
      <c r="G506" s="13"/>
      <c r="H506" s="174">
        <v>5845</v>
      </c>
      <c r="I506" s="7" t="s">
        <v>3052</v>
      </c>
      <c r="J506" s="7" t="s">
        <v>4744</v>
      </c>
      <c r="K506" s="6" t="s">
        <v>4745</v>
      </c>
      <c r="L506" s="6" t="s">
        <v>4746</v>
      </c>
      <c r="M506" s="7"/>
      <c r="N506" s="174"/>
      <c r="O506" s="58"/>
      <c r="P506" s="124"/>
      <c r="Q506" s="59"/>
      <c r="R506" s="59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</row>
    <row r="507" spans="1:129" s="37" customFormat="1" ht="36" customHeight="1">
      <c r="A507" s="14"/>
      <c r="B507" s="160">
        <v>219</v>
      </c>
      <c r="C507" s="8" t="s">
        <v>4747</v>
      </c>
      <c r="D507" s="39" t="s">
        <v>3635</v>
      </c>
      <c r="E507" s="7" t="s">
        <v>3636</v>
      </c>
      <c r="F507" s="13"/>
      <c r="G507" s="13"/>
      <c r="H507" s="174">
        <v>6226</v>
      </c>
      <c r="I507" s="7" t="s">
        <v>3052</v>
      </c>
      <c r="J507" s="7" t="s">
        <v>4748</v>
      </c>
      <c r="K507" s="6" t="s">
        <v>4749</v>
      </c>
      <c r="L507" s="6" t="s">
        <v>4750</v>
      </c>
      <c r="M507" s="7"/>
      <c r="N507" s="174"/>
      <c r="O507" s="58"/>
      <c r="P507" s="124"/>
      <c r="Q507" s="59"/>
      <c r="R507" s="59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</row>
    <row r="508" spans="1:129" s="37" customFormat="1" ht="41.25" customHeight="1">
      <c r="A508" s="14"/>
      <c r="B508" s="215">
        <v>220</v>
      </c>
      <c r="C508" s="8" t="s">
        <v>4747</v>
      </c>
      <c r="D508" s="39" t="s">
        <v>5384</v>
      </c>
      <c r="E508" s="7" t="s">
        <v>3637</v>
      </c>
      <c r="F508" s="13"/>
      <c r="G508" s="13"/>
      <c r="H508" s="174">
        <v>626</v>
      </c>
      <c r="I508" s="7" t="s">
        <v>3052</v>
      </c>
      <c r="J508" s="7" t="s">
        <v>4751</v>
      </c>
      <c r="K508" s="6" t="s">
        <v>4752</v>
      </c>
      <c r="L508" s="6" t="s">
        <v>4753</v>
      </c>
      <c r="M508" s="7"/>
      <c r="N508" s="174"/>
      <c r="O508" s="58"/>
      <c r="P508" s="124"/>
      <c r="Q508" s="59"/>
      <c r="R508" s="59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</row>
    <row r="509" spans="1:129" s="37" customFormat="1" ht="39.75" customHeight="1">
      <c r="A509" s="14"/>
      <c r="B509" s="160">
        <v>221</v>
      </c>
      <c r="C509" s="8" t="s">
        <v>4747</v>
      </c>
      <c r="D509" s="39" t="s">
        <v>5384</v>
      </c>
      <c r="E509" s="7" t="s">
        <v>3638</v>
      </c>
      <c r="F509" s="13"/>
      <c r="G509" s="13"/>
      <c r="H509" s="174">
        <v>928</v>
      </c>
      <c r="I509" s="7" t="s">
        <v>3052</v>
      </c>
      <c r="J509" s="7" t="s">
        <v>4754</v>
      </c>
      <c r="K509" s="6" t="s">
        <v>4755</v>
      </c>
      <c r="L509" s="6" t="s">
        <v>4756</v>
      </c>
      <c r="M509" s="7"/>
      <c r="N509" s="174"/>
      <c r="O509" s="58"/>
      <c r="P509" s="124"/>
      <c r="Q509" s="59"/>
      <c r="R509" s="59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</row>
    <row r="510" spans="1:129" s="37" customFormat="1" ht="36" customHeight="1">
      <c r="A510" s="14"/>
      <c r="B510" s="215">
        <v>222</v>
      </c>
      <c r="C510" s="8" t="s">
        <v>4757</v>
      </c>
      <c r="D510" s="39" t="s">
        <v>3621</v>
      </c>
      <c r="E510" s="7" t="s">
        <v>3639</v>
      </c>
      <c r="F510" s="13"/>
      <c r="G510" s="13"/>
      <c r="H510" s="174">
        <v>1125</v>
      </c>
      <c r="I510" s="7" t="s">
        <v>3052</v>
      </c>
      <c r="J510" s="7" t="s">
        <v>4758</v>
      </c>
      <c r="K510" s="6" t="s">
        <v>4759</v>
      </c>
      <c r="L510" s="6" t="s">
        <v>4760</v>
      </c>
      <c r="M510" s="7"/>
      <c r="N510" s="174"/>
      <c r="O510" s="58"/>
      <c r="P510" s="124"/>
      <c r="Q510" s="59"/>
      <c r="R510" s="59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</row>
    <row r="511" spans="1:129" s="37" customFormat="1" ht="42.75" customHeight="1">
      <c r="A511" s="14"/>
      <c r="B511" s="160">
        <v>223</v>
      </c>
      <c r="C511" s="8" t="s">
        <v>4761</v>
      </c>
      <c r="D511" s="39" t="s">
        <v>5385</v>
      </c>
      <c r="E511" s="7" t="s">
        <v>3640</v>
      </c>
      <c r="F511" s="13"/>
      <c r="G511" s="13"/>
      <c r="H511" s="174">
        <v>10515</v>
      </c>
      <c r="I511" s="7" t="s">
        <v>3052</v>
      </c>
      <c r="J511" s="7" t="s">
        <v>505</v>
      </c>
      <c r="K511" s="6" t="s">
        <v>506</v>
      </c>
      <c r="L511" s="6" t="s">
        <v>507</v>
      </c>
      <c r="M511" s="7"/>
      <c r="N511" s="174"/>
      <c r="O511" s="58"/>
      <c r="P511" s="124"/>
      <c r="Q511" s="59"/>
      <c r="R511" s="59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</row>
    <row r="512" spans="1:129" s="37" customFormat="1" ht="30.75" customHeight="1">
      <c r="A512" s="14"/>
      <c r="B512" s="215">
        <v>224</v>
      </c>
      <c r="C512" s="8" t="s">
        <v>508</v>
      </c>
      <c r="D512" s="39" t="s">
        <v>5384</v>
      </c>
      <c r="E512" s="7" t="s">
        <v>3641</v>
      </c>
      <c r="F512" s="13"/>
      <c r="G512" s="13"/>
      <c r="H512" s="174">
        <v>1000</v>
      </c>
      <c r="I512" s="7" t="s">
        <v>3052</v>
      </c>
      <c r="J512" s="7" t="s">
        <v>509</v>
      </c>
      <c r="K512" s="6" t="s">
        <v>510</v>
      </c>
      <c r="L512" s="6" t="s">
        <v>511</v>
      </c>
      <c r="M512" s="7"/>
      <c r="N512" s="174"/>
      <c r="O512" s="58"/>
      <c r="P512" s="124"/>
      <c r="Q512" s="59"/>
      <c r="R512" s="59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</row>
    <row r="513" spans="1:129" s="37" customFormat="1" ht="40.5" customHeight="1">
      <c r="A513" s="14"/>
      <c r="B513" s="160">
        <v>225</v>
      </c>
      <c r="C513" s="8" t="s">
        <v>512</v>
      </c>
      <c r="D513" s="39" t="s">
        <v>4277</v>
      </c>
      <c r="E513" s="7" t="s">
        <v>3642</v>
      </c>
      <c r="F513" s="13"/>
      <c r="G513" s="13"/>
      <c r="H513" s="174">
        <v>14500</v>
      </c>
      <c r="I513" s="7" t="s">
        <v>3052</v>
      </c>
      <c r="J513" s="7" t="s">
        <v>513</v>
      </c>
      <c r="K513" s="6" t="s">
        <v>514</v>
      </c>
      <c r="L513" s="6" t="s">
        <v>515</v>
      </c>
      <c r="M513" s="7"/>
      <c r="N513" s="174"/>
      <c r="O513" s="58"/>
      <c r="P513" s="124"/>
      <c r="Q513" s="59"/>
      <c r="R513" s="59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</row>
    <row r="514" spans="1:129" s="37" customFormat="1" ht="36" customHeight="1">
      <c r="A514" s="14"/>
      <c r="B514" s="215">
        <v>226</v>
      </c>
      <c r="C514" s="8" t="s">
        <v>516</v>
      </c>
      <c r="D514" s="39" t="s">
        <v>4277</v>
      </c>
      <c r="E514" s="7" t="s">
        <v>3643</v>
      </c>
      <c r="F514" s="13"/>
      <c r="G514" s="13"/>
      <c r="H514" s="174">
        <v>4225</v>
      </c>
      <c r="I514" s="7" t="s">
        <v>3052</v>
      </c>
      <c r="J514" s="7" t="s">
        <v>517</v>
      </c>
      <c r="K514" s="6" t="s">
        <v>518</v>
      </c>
      <c r="L514" s="6" t="s">
        <v>2144</v>
      </c>
      <c r="M514" s="7"/>
      <c r="N514" s="174"/>
      <c r="O514" s="58"/>
      <c r="P514" s="124"/>
      <c r="Q514" s="59"/>
      <c r="R514" s="59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</row>
    <row r="515" spans="1:129" s="37" customFormat="1" ht="33.75" customHeight="1">
      <c r="A515" s="14"/>
      <c r="B515" s="160">
        <v>227</v>
      </c>
      <c r="C515" s="8" t="s">
        <v>5074</v>
      </c>
      <c r="D515" s="39" t="s">
        <v>4277</v>
      </c>
      <c r="E515" s="7" t="s">
        <v>3644</v>
      </c>
      <c r="F515" s="13"/>
      <c r="G515" s="13"/>
      <c r="H515" s="174">
        <v>5225</v>
      </c>
      <c r="I515" s="7" t="s">
        <v>3052</v>
      </c>
      <c r="J515" s="7" t="s">
        <v>519</v>
      </c>
      <c r="K515" s="6" t="s">
        <v>2759</v>
      </c>
      <c r="L515" s="6" t="s">
        <v>2760</v>
      </c>
      <c r="M515" s="7"/>
      <c r="N515" s="174"/>
      <c r="O515" s="58"/>
      <c r="P515" s="124"/>
      <c r="Q515" s="59"/>
      <c r="R515" s="59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</row>
    <row r="516" spans="1:129" s="37" customFormat="1" ht="47.25" customHeight="1">
      <c r="A516" s="14"/>
      <c r="B516" s="215">
        <v>228</v>
      </c>
      <c r="C516" s="8" t="s">
        <v>5074</v>
      </c>
      <c r="D516" s="127" t="s">
        <v>4277</v>
      </c>
      <c r="E516" s="6" t="s">
        <v>3645</v>
      </c>
      <c r="F516" s="128"/>
      <c r="G516" s="128"/>
      <c r="H516" s="174">
        <v>4390</v>
      </c>
      <c r="I516" s="6" t="s">
        <v>3052</v>
      </c>
      <c r="J516" s="6" t="s">
        <v>845</v>
      </c>
      <c r="K516" s="6" t="s">
        <v>2761</v>
      </c>
      <c r="L516" s="103" t="s">
        <v>2762</v>
      </c>
      <c r="M516" s="7"/>
      <c r="N516" s="174"/>
      <c r="O516" s="58"/>
      <c r="P516" s="124"/>
      <c r="Q516" s="59"/>
      <c r="R516" s="59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</row>
    <row r="517" spans="1:129" s="37" customFormat="1" ht="32.25" customHeight="1">
      <c r="A517" s="14"/>
      <c r="B517" s="160">
        <v>229</v>
      </c>
      <c r="C517" s="8" t="s">
        <v>2763</v>
      </c>
      <c r="D517" s="39" t="s">
        <v>5386</v>
      </c>
      <c r="E517" s="7" t="s">
        <v>4420</v>
      </c>
      <c r="F517" s="13"/>
      <c r="G517" s="13"/>
      <c r="H517" s="174">
        <v>43190</v>
      </c>
      <c r="I517" s="7" t="s">
        <v>3052</v>
      </c>
      <c r="J517" s="7" t="s">
        <v>2764</v>
      </c>
      <c r="K517" s="174" t="s">
        <v>2765</v>
      </c>
      <c r="L517" s="174" t="s">
        <v>2143</v>
      </c>
      <c r="M517" s="7"/>
      <c r="N517" s="174"/>
      <c r="O517" s="58"/>
      <c r="P517" s="124"/>
      <c r="Q517" s="59"/>
      <c r="R517" s="59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</row>
    <row r="518" spans="1:129" s="37" customFormat="1" ht="29.25" customHeight="1">
      <c r="A518" s="14"/>
      <c r="B518" s="215">
        <v>230</v>
      </c>
      <c r="C518" s="11" t="s">
        <v>572</v>
      </c>
      <c r="D518" s="39" t="s">
        <v>4277</v>
      </c>
      <c r="E518" s="7" t="s">
        <v>1470</v>
      </c>
      <c r="F518" s="13"/>
      <c r="G518" s="13"/>
      <c r="H518" s="174">
        <v>17214</v>
      </c>
      <c r="I518" s="7" t="s">
        <v>3052</v>
      </c>
      <c r="J518" s="7" t="s">
        <v>573</v>
      </c>
      <c r="K518" s="6" t="s">
        <v>574</v>
      </c>
      <c r="L518" s="92" t="s">
        <v>5792</v>
      </c>
      <c r="M518" s="6"/>
      <c r="N518" s="174"/>
      <c r="O518" s="58"/>
      <c r="P518" s="124"/>
      <c r="Q518" s="59"/>
      <c r="R518" s="59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</row>
    <row r="519" spans="1:129" s="37" customFormat="1" ht="33" customHeight="1">
      <c r="A519" s="14"/>
      <c r="B519" s="160">
        <v>231</v>
      </c>
      <c r="C519" s="11" t="s">
        <v>575</v>
      </c>
      <c r="D519" s="39" t="s">
        <v>5385</v>
      </c>
      <c r="E519" s="7" t="s">
        <v>4421</v>
      </c>
      <c r="F519" s="13"/>
      <c r="G519" s="13"/>
      <c r="H519" s="174">
        <v>4762</v>
      </c>
      <c r="I519" s="7" t="s">
        <v>3052</v>
      </c>
      <c r="J519" s="7" t="s">
        <v>1640</v>
      </c>
      <c r="K519" s="6" t="s">
        <v>576</v>
      </c>
      <c r="L519" s="7" t="s">
        <v>577</v>
      </c>
      <c r="M519" s="7"/>
      <c r="N519" s="174"/>
      <c r="O519" s="58"/>
      <c r="P519" s="124"/>
      <c r="Q519" s="59"/>
      <c r="R519" s="59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</row>
    <row r="520" spans="1:129" s="37" customFormat="1" ht="35.25" customHeight="1">
      <c r="A520" s="14"/>
      <c r="B520" s="215">
        <v>232</v>
      </c>
      <c r="C520" s="11" t="s">
        <v>578</v>
      </c>
      <c r="D520" s="39" t="s">
        <v>5384</v>
      </c>
      <c r="E520" s="7" t="s">
        <v>4422</v>
      </c>
      <c r="F520" s="13">
        <v>500</v>
      </c>
      <c r="G520" s="13"/>
      <c r="H520" s="174">
        <v>3431</v>
      </c>
      <c r="I520" s="7" t="s">
        <v>3052</v>
      </c>
      <c r="J520" s="7" t="s">
        <v>579</v>
      </c>
      <c r="K520" s="6" t="s">
        <v>580</v>
      </c>
      <c r="L520" s="7" t="s">
        <v>581</v>
      </c>
      <c r="M520" s="7"/>
      <c r="N520" s="174"/>
      <c r="O520" s="58"/>
      <c r="P520" s="124"/>
      <c r="Q520" s="59"/>
      <c r="R520" s="59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</row>
    <row r="521" spans="1:129" s="37" customFormat="1" ht="24">
      <c r="A521" s="14"/>
      <c r="B521" s="160">
        <v>233</v>
      </c>
      <c r="C521" s="8" t="s">
        <v>582</v>
      </c>
      <c r="D521" s="39" t="s">
        <v>5386</v>
      </c>
      <c r="E521" s="7" t="s">
        <v>4423</v>
      </c>
      <c r="F521" s="13"/>
      <c r="G521" s="13"/>
      <c r="H521" s="174">
        <v>7650</v>
      </c>
      <c r="I521" s="7" t="s">
        <v>3052</v>
      </c>
      <c r="J521" s="7" t="s">
        <v>583</v>
      </c>
      <c r="K521" s="7" t="s">
        <v>584</v>
      </c>
      <c r="L521" s="7" t="s">
        <v>585</v>
      </c>
      <c r="M521" s="7"/>
      <c r="N521" s="6"/>
      <c r="O521" s="58"/>
      <c r="P521" s="124"/>
      <c r="Q521" s="59"/>
      <c r="R521" s="59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</row>
    <row r="522" spans="1:129" s="37" customFormat="1" ht="36.75" customHeight="1">
      <c r="A522" s="14"/>
      <c r="B522" s="215">
        <v>234</v>
      </c>
      <c r="C522" s="182" t="s">
        <v>1471</v>
      </c>
      <c r="D522" s="76" t="s">
        <v>1472</v>
      </c>
      <c r="E522" s="211" t="s">
        <v>1473</v>
      </c>
      <c r="F522" s="199"/>
      <c r="G522" s="199"/>
      <c r="H522" s="245">
        <v>875</v>
      </c>
      <c r="I522" s="200" t="s">
        <v>3052</v>
      </c>
      <c r="J522" s="75" t="s">
        <v>3646</v>
      </c>
      <c r="K522" s="202" t="s">
        <v>4983</v>
      </c>
      <c r="L522" s="202" t="s">
        <v>4982</v>
      </c>
      <c r="M522" s="7"/>
      <c r="N522" s="174"/>
      <c r="O522" s="58"/>
      <c r="P522" s="124"/>
      <c r="Q522" s="59"/>
      <c r="R522" s="59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</row>
    <row r="523" spans="1:129" s="37" customFormat="1" ht="30.75" customHeight="1">
      <c r="A523" s="14"/>
      <c r="B523" s="160">
        <v>235</v>
      </c>
      <c r="C523" s="259" t="s">
        <v>1474</v>
      </c>
      <c r="D523" s="232" t="s">
        <v>1475</v>
      </c>
      <c r="E523" s="211" t="s">
        <v>1476</v>
      </c>
      <c r="F523" s="282"/>
      <c r="G523" s="282"/>
      <c r="H523" s="246">
        <v>2000</v>
      </c>
      <c r="I523" s="200" t="s">
        <v>3052</v>
      </c>
      <c r="J523" s="176" t="s">
        <v>3647</v>
      </c>
      <c r="K523" s="202" t="s">
        <v>1477</v>
      </c>
      <c r="L523" s="202" t="s">
        <v>3648</v>
      </c>
      <c r="M523" s="7"/>
      <c r="N523" s="174"/>
      <c r="O523" s="58"/>
      <c r="P523" s="124"/>
      <c r="Q523" s="59"/>
      <c r="R523" s="59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</row>
    <row r="524" spans="1:129" s="37" customFormat="1" ht="30.75" customHeight="1">
      <c r="A524" s="14"/>
      <c r="B524" s="215">
        <v>236</v>
      </c>
      <c r="C524" s="259" t="s">
        <v>1478</v>
      </c>
      <c r="D524" s="232" t="s">
        <v>1475</v>
      </c>
      <c r="E524" s="211" t="s">
        <v>1479</v>
      </c>
      <c r="F524" s="282"/>
      <c r="G524" s="282"/>
      <c r="H524" s="246">
        <v>10855</v>
      </c>
      <c r="I524" s="200" t="s">
        <v>3052</v>
      </c>
      <c r="J524" s="176" t="s">
        <v>3649</v>
      </c>
      <c r="K524" s="202" t="s">
        <v>1480</v>
      </c>
      <c r="L524" s="202" t="s">
        <v>3650</v>
      </c>
      <c r="M524" s="280"/>
      <c r="N524" s="174"/>
      <c r="O524" s="58"/>
      <c r="P524" s="124"/>
      <c r="Q524" s="59"/>
      <c r="R524" s="59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</row>
    <row r="525" spans="1:129" s="37" customFormat="1" ht="39" customHeight="1">
      <c r="A525" s="14"/>
      <c r="B525" s="160">
        <v>237</v>
      </c>
      <c r="C525" s="182" t="s">
        <v>1481</v>
      </c>
      <c r="D525" s="76" t="s">
        <v>1482</v>
      </c>
      <c r="E525" s="76" t="s">
        <v>1483</v>
      </c>
      <c r="F525" s="247"/>
      <c r="G525" s="247"/>
      <c r="H525" s="283">
        <v>35000</v>
      </c>
      <c r="I525" s="200" t="s">
        <v>3052</v>
      </c>
      <c r="J525" s="176" t="s">
        <v>3651</v>
      </c>
      <c r="K525" s="202" t="s">
        <v>3652</v>
      </c>
      <c r="L525" s="202" t="s">
        <v>4984</v>
      </c>
      <c r="M525" s="137"/>
      <c r="N525" s="174"/>
      <c r="O525" s="58"/>
      <c r="P525" s="124"/>
      <c r="Q525" s="59"/>
      <c r="R525" s="59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</row>
    <row r="526" spans="1:129" s="37" customFormat="1" ht="44.25" customHeight="1">
      <c r="A526" s="14"/>
      <c r="B526" s="215">
        <v>238</v>
      </c>
      <c r="C526" s="260" t="s">
        <v>1484</v>
      </c>
      <c r="D526" s="76" t="s">
        <v>1482</v>
      </c>
      <c r="E526" s="76" t="s">
        <v>1483</v>
      </c>
      <c r="F526" s="247"/>
      <c r="G526" s="284"/>
      <c r="H526" s="248">
        <v>404000</v>
      </c>
      <c r="I526" s="201" t="s">
        <v>3052</v>
      </c>
      <c r="J526" s="176" t="s">
        <v>3653</v>
      </c>
      <c r="K526" s="202" t="s">
        <v>3654</v>
      </c>
      <c r="L526" s="202" t="s">
        <v>3655</v>
      </c>
      <c r="M526" s="137"/>
      <c r="N526" s="174"/>
      <c r="O526" s="129"/>
      <c r="P526" s="124"/>
      <c r="Q526" s="59"/>
      <c r="R526" s="59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</row>
    <row r="527" spans="1:129" s="37" customFormat="1" ht="32.25" customHeight="1">
      <c r="A527" s="14"/>
      <c r="B527" s="160">
        <v>239</v>
      </c>
      <c r="C527" s="259" t="s">
        <v>1485</v>
      </c>
      <c r="D527" s="76" t="s">
        <v>1482</v>
      </c>
      <c r="E527" s="76" t="s">
        <v>1483</v>
      </c>
      <c r="F527" s="249" t="s">
        <v>1486</v>
      </c>
      <c r="G527" s="249" t="s">
        <v>1486</v>
      </c>
      <c r="H527" s="212">
        <v>39000</v>
      </c>
      <c r="I527" s="200" t="s">
        <v>3052</v>
      </c>
      <c r="J527" s="75" t="s">
        <v>3656</v>
      </c>
      <c r="K527" s="202" t="s">
        <v>3657</v>
      </c>
      <c r="L527" s="202" t="s">
        <v>3658</v>
      </c>
      <c r="M527" s="280"/>
      <c r="N527" s="136"/>
      <c r="O527" s="58"/>
      <c r="P527" s="124"/>
      <c r="Q527" s="59"/>
      <c r="R527" s="59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</row>
    <row r="528" spans="1:129" s="37" customFormat="1" ht="30" customHeight="1">
      <c r="A528" s="39"/>
      <c r="B528" s="7"/>
      <c r="C528" s="11"/>
      <c r="D528" s="39"/>
      <c r="E528" s="7"/>
      <c r="F528" s="13"/>
      <c r="G528" s="13"/>
      <c r="H528" s="174"/>
      <c r="I528" s="7"/>
      <c r="J528" s="39"/>
      <c r="K528" s="39"/>
      <c r="L528" s="7"/>
      <c r="M528" s="137"/>
      <c r="N528" s="138"/>
      <c r="O528" s="58"/>
      <c r="P528" s="124"/>
      <c r="Q528" s="59"/>
      <c r="R528" s="59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</row>
    <row r="529" spans="1:129" s="37" customFormat="1" ht="30" customHeight="1">
      <c r="A529" s="56" t="s">
        <v>233</v>
      </c>
      <c r="B529" s="81" t="s">
        <v>234</v>
      </c>
      <c r="C529" s="56">
        <f>COUNTA(C530:C614)</f>
        <v>85</v>
      </c>
      <c r="D529" s="56"/>
      <c r="E529" s="81">
        <f>SUM(F529:H529)</f>
        <v>1189855</v>
      </c>
      <c r="F529" s="56">
        <f>SUM(F530:F615)</f>
        <v>0</v>
      </c>
      <c r="G529" s="56">
        <f>SUM(G530:G615)</f>
        <v>0</v>
      </c>
      <c r="H529" s="97">
        <f>SUM(H530:H615)</f>
        <v>1189855</v>
      </c>
      <c r="I529" s="56"/>
      <c r="J529" s="56"/>
      <c r="K529" s="56"/>
      <c r="L529" s="81"/>
      <c r="M529" s="7"/>
      <c r="N529" s="139"/>
      <c r="O529" s="58"/>
      <c r="P529" s="124"/>
      <c r="Q529" s="59"/>
      <c r="R529" s="59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</row>
    <row r="530" spans="1:129" s="37" customFormat="1" ht="41.25" customHeight="1">
      <c r="A530" s="71"/>
      <c r="B530" s="71">
        <v>1</v>
      </c>
      <c r="C530" s="11" t="s">
        <v>0</v>
      </c>
      <c r="D530" s="39" t="s">
        <v>1</v>
      </c>
      <c r="E530" s="7" t="s">
        <v>2</v>
      </c>
      <c r="F530" s="7"/>
      <c r="G530" s="7"/>
      <c r="H530" s="250">
        <v>2400</v>
      </c>
      <c r="I530" s="7" t="s">
        <v>3052</v>
      </c>
      <c r="J530" s="7" t="s">
        <v>3</v>
      </c>
      <c r="K530" s="7" t="s">
        <v>4</v>
      </c>
      <c r="L530" s="7" t="s">
        <v>4298</v>
      </c>
      <c r="M530" s="7"/>
      <c r="N530" s="285"/>
      <c r="O530" s="58"/>
      <c r="P530" s="124"/>
      <c r="Q530" s="59"/>
      <c r="R530" s="59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</row>
    <row r="531" spans="1:129" s="37" customFormat="1" ht="41.25" customHeight="1">
      <c r="A531" s="221"/>
      <c r="B531" s="215">
        <v>2</v>
      </c>
      <c r="C531" s="11" t="s">
        <v>5</v>
      </c>
      <c r="D531" s="39" t="s">
        <v>4299</v>
      </c>
      <c r="E531" s="7" t="s">
        <v>6</v>
      </c>
      <c r="F531" s="7"/>
      <c r="G531" s="7"/>
      <c r="H531" s="250">
        <v>3350</v>
      </c>
      <c r="I531" s="7" t="s">
        <v>3054</v>
      </c>
      <c r="J531" s="7" t="s">
        <v>7</v>
      </c>
      <c r="K531" s="7" t="s">
        <v>8</v>
      </c>
      <c r="L531" s="7" t="s">
        <v>1981</v>
      </c>
      <c r="M531" s="97"/>
      <c r="N531" s="138"/>
      <c r="O531" s="216"/>
      <c r="P531" s="124"/>
      <c r="Q531" s="59"/>
      <c r="R531" s="59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</row>
    <row r="532" spans="1:129" s="37" customFormat="1" ht="42.75" customHeight="1">
      <c r="A532" s="71"/>
      <c r="B532" s="71">
        <v>3</v>
      </c>
      <c r="C532" s="11" t="s">
        <v>9</v>
      </c>
      <c r="D532" s="39" t="s">
        <v>4300</v>
      </c>
      <c r="E532" s="7" t="s">
        <v>10</v>
      </c>
      <c r="F532" s="7"/>
      <c r="G532" s="7"/>
      <c r="H532" s="250">
        <v>15986</v>
      </c>
      <c r="I532" s="7" t="s">
        <v>3054</v>
      </c>
      <c r="J532" s="7" t="s">
        <v>11</v>
      </c>
      <c r="K532" s="7" t="s">
        <v>12</v>
      </c>
      <c r="L532" s="7" t="s">
        <v>1982</v>
      </c>
      <c r="M532" s="26"/>
      <c r="N532" s="174"/>
      <c r="O532" s="217"/>
      <c r="P532" s="124"/>
      <c r="Q532" s="59"/>
      <c r="R532" s="59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</row>
    <row r="533" spans="1:129" s="37" customFormat="1" ht="45" customHeight="1">
      <c r="A533" s="221"/>
      <c r="B533" s="215">
        <v>4</v>
      </c>
      <c r="C533" s="11" t="s">
        <v>13</v>
      </c>
      <c r="D533" s="39" t="s">
        <v>4299</v>
      </c>
      <c r="E533" s="7" t="s">
        <v>14</v>
      </c>
      <c r="F533" s="7"/>
      <c r="G533" s="7"/>
      <c r="H533" s="250">
        <v>2370</v>
      </c>
      <c r="I533" s="7" t="s">
        <v>3054</v>
      </c>
      <c r="J533" s="7" t="s">
        <v>15</v>
      </c>
      <c r="K533" s="7" t="s">
        <v>16</v>
      </c>
      <c r="L533" s="7" t="s">
        <v>1983</v>
      </c>
      <c r="M533" s="26"/>
      <c r="N533" s="174"/>
      <c r="O533" s="218"/>
      <c r="P533" s="124"/>
      <c r="Q533" s="59"/>
      <c r="R533" s="59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</row>
    <row r="534" spans="1:129" s="37" customFormat="1" ht="45" customHeight="1">
      <c r="A534" s="71"/>
      <c r="B534" s="71">
        <v>5</v>
      </c>
      <c r="C534" s="11" t="s">
        <v>17</v>
      </c>
      <c r="D534" s="39" t="s">
        <v>4300</v>
      </c>
      <c r="E534" s="7" t="s">
        <v>18</v>
      </c>
      <c r="F534" s="7"/>
      <c r="G534" s="7"/>
      <c r="H534" s="250">
        <v>820</v>
      </c>
      <c r="I534" s="7" t="s">
        <v>3054</v>
      </c>
      <c r="J534" s="7" t="s">
        <v>19</v>
      </c>
      <c r="K534" s="7" t="s">
        <v>20</v>
      </c>
      <c r="L534" s="7" t="s">
        <v>3985</v>
      </c>
      <c r="M534" s="26"/>
      <c r="N534" s="97"/>
      <c r="O534" s="219"/>
      <c r="P534" s="124"/>
      <c r="Q534" s="59"/>
      <c r="R534" s="59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</row>
    <row r="535" spans="1:129" s="37" customFormat="1" ht="51.75" customHeight="1">
      <c r="A535" s="221"/>
      <c r="B535" s="215">
        <v>6</v>
      </c>
      <c r="C535" s="11" t="s">
        <v>21</v>
      </c>
      <c r="D535" s="39" t="s">
        <v>1</v>
      </c>
      <c r="E535" s="7" t="s">
        <v>22</v>
      </c>
      <c r="F535" s="7"/>
      <c r="G535" s="7"/>
      <c r="H535" s="250">
        <v>7275</v>
      </c>
      <c r="I535" s="7" t="s">
        <v>3054</v>
      </c>
      <c r="J535" s="7" t="s">
        <v>23</v>
      </c>
      <c r="K535" s="7" t="s">
        <v>24</v>
      </c>
      <c r="L535" s="7" t="s">
        <v>4301</v>
      </c>
      <c r="M535" s="26"/>
      <c r="N535" s="98"/>
      <c r="O535" s="285"/>
      <c r="P535" s="124"/>
      <c r="Q535" s="59"/>
      <c r="R535" s="59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</row>
    <row r="536" spans="1:129" s="37" customFormat="1" ht="45" customHeight="1">
      <c r="A536" s="71"/>
      <c r="B536" s="71">
        <v>7</v>
      </c>
      <c r="C536" s="11" t="s">
        <v>1673</v>
      </c>
      <c r="D536" s="39" t="s">
        <v>1674</v>
      </c>
      <c r="E536" s="7" t="s">
        <v>1675</v>
      </c>
      <c r="F536" s="7"/>
      <c r="G536" s="7"/>
      <c r="H536" s="250">
        <v>1560</v>
      </c>
      <c r="I536" s="7" t="s">
        <v>3054</v>
      </c>
      <c r="J536" s="7" t="s">
        <v>1676</v>
      </c>
      <c r="K536" s="7" t="s">
        <v>1677</v>
      </c>
      <c r="L536" s="7" t="s">
        <v>1984</v>
      </c>
      <c r="M536" s="26"/>
      <c r="N536" s="98"/>
      <c r="O536" s="220"/>
      <c r="P536" s="124"/>
      <c r="Q536" s="59"/>
      <c r="R536" s="59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</row>
    <row r="537" spans="1:129" s="37" customFormat="1" ht="45" customHeight="1">
      <c r="A537" s="221"/>
      <c r="B537" s="215">
        <v>8</v>
      </c>
      <c r="C537" s="11" t="s">
        <v>1678</v>
      </c>
      <c r="D537" s="39" t="s">
        <v>1679</v>
      </c>
      <c r="E537" s="7" t="s">
        <v>1680</v>
      </c>
      <c r="F537" s="7"/>
      <c r="G537" s="7"/>
      <c r="H537" s="174">
        <v>11800</v>
      </c>
      <c r="I537" s="7" t="s">
        <v>3052</v>
      </c>
      <c r="J537" s="7" t="s">
        <v>1681</v>
      </c>
      <c r="K537" s="7" t="s">
        <v>1682</v>
      </c>
      <c r="L537" s="174" t="s">
        <v>4302</v>
      </c>
      <c r="M537" s="26"/>
      <c r="N537" s="98"/>
      <c r="O537" s="110"/>
      <c r="P537" s="124"/>
      <c r="Q537" s="59"/>
      <c r="R537" s="59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</row>
    <row r="538" spans="1:129" s="37" customFormat="1" ht="40.5" customHeight="1">
      <c r="A538" s="71"/>
      <c r="B538" s="71">
        <v>9</v>
      </c>
      <c r="C538" s="11" t="s">
        <v>1683</v>
      </c>
      <c r="D538" s="39" t="s">
        <v>4303</v>
      </c>
      <c r="E538" s="7" t="s">
        <v>1684</v>
      </c>
      <c r="F538" s="7"/>
      <c r="G538" s="7"/>
      <c r="H538" s="174">
        <v>4000</v>
      </c>
      <c r="I538" s="7" t="s">
        <v>3054</v>
      </c>
      <c r="J538" s="7" t="s">
        <v>1685</v>
      </c>
      <c r="K538" s="7" t="s">
        <v>1686</v>
      </c>
      <c r="L538" s="7" t="s">
        <v>4304</v>
      </c>
      <c r="M538" s="26"/>
      <c r="N538" s="98"/>
      <c r="O538" s="110"/>
      <c r="P538" s="124"/>
      <c r="Q538" s="59"/>
      <c r="R538" s="59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</row>
    <row r="539" spans="1:129" s="37" customFormat="1" ht="42" customHeight="1">
      <c r="A539" s="221"/>
      <c r="B539" s="215">
        <v>10</v>
      </c>
      <c r="C539" s="11" t="s">
        <v>1687</v>
      </c>
      <c r="D539" s="39" t="s">
        <v>1688</v>
      </c>
      <c r="E539" s="7" t="s">
        <v>1689</v>
      </c>
      <c r="F539" s="7"/>
      <c r="G539" s="7"/>
      <c r="H539" s="174">
        <v>700</v>
      </c>
      <c r="I539" s="7" t="s">
        <v>3052</v>
      </c>
      <c r="J539" s="7" t="s">
        <v>1690</v>
      </c>
      <c r="K539" s="7" t="s">
        <v>1691</v>
      </c>
      <c r="L539" s="7" t="s">
        <v>3984</v>
      </c>
      <c r="M539" s="7"/>
      <c r="N539" s="98"/>
      <c r="O539" s="110"/>
      <c r="P539" s="118"/>
      <c r="Q539" s="87"/>
      <c r="R539" s="87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</row>
    <row r="540" spans="1:129" s="286" customFormat="1" ht="57.75" customHeight="1">
      <c r="A540" s="71"/>
      <c r="B540" s="71">
        <v>11</v>
      </c>
      <c r="C540" s="11" t="s">
        <v>1692</v>
      </c>
      <c r="D540" s="39" t="s">
        <v>1693</v>
      </c>
      <c r="E540" s="7" t="s">
        <v>1694</v>
      </c>
      <c r="F540" s="7"/>
      <c r="G540" s="7"/>
      <c r="H540" s="174">
        <v>12830</v>
      </c>
      <c r="I540" s="7" t="s">
        <v>3052</v>
      </c>
      <c r="J540" s="7" t="s">
        <v>1695</v>
      </c>
      <c r="K540" s="7" t="s">
        <v>1696</v>
      </c>
      <c r="L540" s="7" t="s">
        <v>1986</v>
      </c>
      <c r="M540" s="7"/>
      <c r="N540" s="98"/>
      <c r="O540" s="113">
        <v>1189855</v>
      </c>
      <c r="P540" s="118">
        <v>85</v>
      </c>
      <c r="Q540" s="87"/>
      <c r="R540" s="87"/>
      <c r="S540" s="274"/>
      <c r="T540" s="274"/>
      <c r="U540" s="274"/>
      <c r="V540" s="274"/>
      <c r="W540" s="274"/>
      <c r="X540" s="274"/>
      <c r="Y540" s="274"/>
      <c r="Z540" s="274"/>
      <c r="AA540" s="274"/>
      <c r="AB540" s="274"/>
      <c r="AC540" s="274"/>
      <c r="AD540" s="274"/>
      <c r="AE540" s="274"/>
      <c r="AF540" s="274"/>
      <c r="AG540" s="274"/>
      <c r="AH540" s="274"/>
      <c r="AI540" s="274"/>
      <c r="AJ540" s="274"/>
      <c r="AK540" s="274"/>
      <c r="AL540" s="274"/>
      <c r="AM540" s="274"/>
      <c r="AN540" s="274"/>
      <c r="AO540" s="274"/>
      <c r="AP540" s="274"/>
      <c r="AQ540" s="274"/>
      <c r="AR540" s="274"/>
      <c r="AS540" s="274"/>
      <c r="AT540" s="274"/>
      <c r="AU540" s="274"/>
      <c r="AV540" s="274"/>
      <c r="AW540" s="274"/>
      <c r="AX540" s="274"/>
      <c r="AY540" s="274"/>
      <c r="AZ540" s="274"/>
      <c r="BA540" s="274"/>
      <c r="BB540" s="274"/>
      <c r="BC540" s="274"/>
      <c r="BD540" s="274"/>
      <c r="BE540" s="274"/>
      <c r="BF540" s="274"/>
      <c r="BG540" s="274"/>
      <c r="BH540" s="274"/>
      <c r="BI540" s="274"/>
      <c r="BJ540" s="274"/>
      <c r="BK540" s="274"/>
      <c r="BL540" s="274"/>
      <c r="BM540" s="274"/>
      <c r="BN540" s="274"/>
      <c r="BO540" s="274"/>
      <c r="BP540" s="274"/>
      <c r="BQ540" s="274"/>
      <c r="BR540" s="274"/>
      <c r="BS540" s="274"/>
      <c r="BT540" s="274"/>
      <c r="BU540" s="274"/>
      <c r="BV540" s="274"/>
      <c r="BW540" s="274"/>
      <c r="BX540" s="274"/>
      <c r="BY540" s="274"/>
      <c r="BZ540" s="274"/>
      <c r="CA540" s="274"/>
      <c r="CB540" s="274"/>
      <c r="CC540" s="274"/>
      <c r="CD540" s="274"/>
      <c r="CE540" s="274"/>
      <c r="CF540" s="274"/>
      <c r="CG540" s="274"/>
      <c r="CH540" s="274"/>
      <c r="CI540" s="274"/>
      <c r="CJ540" s="274"/>
      <c r="CK540" s="274"/>
      <c r="CL540" s="274"/>
      <c r="CM540" s="274"/>
      <c r="CN540" s="274"/>
      <c r="CO540" s="274"/>
      <c r="CP540" s="274"/>
      <c r="CQ540" s="274"/>
      <c r="CR540" s="274"/>
      <c r="CS540" s="274"/>
      <c r="CT540" s="274"/>
      <c r="CU540" s="274"/>
      <c r="CV540" s="274"/>
      <c r="CW540" s="274"/>
      <c r="CX540" s="274"/>
      <c r="CY540" s="274"/>
      <c r="CZ540" s="274"/>
      <c r="DA540" s="274"/>
      <c r="DB540" s="274"/>
      <c r="DC540" s="274"/>
      <c r="DD540" s="274"/>
      <c r="DE540" s="274"/>
      <c r="DF540" s="274"/>
      <c r="DG540" s="274"/>
      <c r="DH540" s="274"/>
      <c r="DI540" s="274"/>
      <c r="DJ540" s="274"/>
      <c r="DK540" s="274"/>
      <c r="DL540" s="274"/>
      <c r="DM540" s="274"/>
      <c r="DN540" s="274"/>
      <c r="DO540" s="274"/>
      <c r="DP540" s="274"/>
      <c r="DQ540" s="274"/>
      <c r="DR540" s="274"/>
      <c r="DS540" s="274"/>
      <c r="DT540" s="274"/>
      <c r="DU540" s="274"/>
      <c r="DV540" s="274"/>
      <c r="DW540" s="274"/>
      <c r="DX540" s="274"/>
      <c r="DY540" s="274"/>
    </row>
    <row r="541" spans="1:129" s="37" customFormat="1" ht="47.25" customHeight="1">
      <c r="A541" s="221"/>
      <c r="B541" s="215">
        <v>12</v>
      </c>
      <c r="C541" s="175" t="s">
        <v>2203</v>
      </c>
      <c r="D541" s="68" t="s">
        <v>179</v>
      </c>
      <c r="E541" s="174" t="s">
        <v>5666</v>
      </c>
      <c r="F541" s="174"/>
      <c r="G541" s="174"/>
      <c r="H541" s="174">
        <v>10975</v>
      </c>
      <c r="I541" s="174" t="s">
        <v>3052</v>
      </c>
      <c r="J541" s="7" t="s">
        <v>5667</v>
      </c>
      <c r="K541" s="174" t="s">
        <v>5668</v>
      </c>
      <c r="L541" s="174" t="s">
        <v>1985</v>
      </c>
      <c r="M541" s="7"/>
      <c r="N541" s="98"/>
      <c r="O541" s="111">
        <f>H529-O540</f>
        <v>0</v>
      </c>
      <c r="P541" s="119">
        <f>P540-C529</f>
        <v>0</v>
      </c>
      <c r="Q541" s="87"/>
      <c r="R541" s="87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</row>
    <row r="542" spans="1:129" s="37" customFormat="1" ht="44.25" customHeight="1">
      <c r="A542" s="71"/>
      <c r="B542" s="71">
        <v>13</v>
      </c>
      <c r="C542" s="11" t="s">
        <v>5669</v>
      </c>
      <c r="D542" s="39" t="s">
        <v>1674</v>
      </c>
      <c r="E542" s="7" t="s">
        <v>5670</v>
      </c>
      <c r="F542" s="7"/>
      <c r="G542" s="7"/>
      <c r="H542" s="174">
        <v>2500</v>
      </c>
      <c r="I542" s="7" t="s">
        <v>3052</v>
      </c>
      <c r="J542" s="7" t="s">
        <v>5671</v>
      </c>
      <c r="K542" s="7" t="s">
        <v>5672</v>
      </c>
      <c r="L542" s="7" t="s">
        <v>1987</v>
      </c>
      <c r="M542" s="7"/>
      <c r="N542" s="174"/>
      <c r="O542" s="111"/>
      <c r="P542" s="119"/>
      <c r="Q542" s="87"/>
      <c r="R542" s="87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</row>
    <row r="543" spans="1:129" s="37" customFormat="1" ht="44.25" customHeight="1">
      <c r="A543" s="221"/>
      <c r="B543" s="215">
        <v>14</v>
      </c>
      <c r="C543" s="11" t="s">
        <v>5673</v>
      </c>
      <c r="D543" s="39" t="s">
        <v>1693</v>
      </c>
      <c r="E543" s="7" t="s">
        <v>5674</v>
      </c>
      <c r="F543" s="7"/>
      <c r="G543" s="7"/>
      <c r="H543" s="174">
        <v>36168</v>
      </c>
      <c r="I543" s="7" t="s">
        <v>3052</v>
      </c>
      <c r="J543" s="7" t="s">
        <v>5675</v>
      </c>
      <c r="K543" s="7" t="s">
        <v>4183</v>
      </c>
      <c r="L543" s="7" t="s">
        <v>1988</v>
      </c>
      <c r="M543" s="174"/>
      <c r="N543" s="174"/>
      <c r="O543" s="111"/>
      <c r="P543" s="119"/>
      <c r="Q543" s="87"/>
      <c r="R543" s="87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</row>
    <row r="544" spans="1:129" s="37" customFormat="1" ht="48" customHeight="1">
      <c r="A544" s="71"/>
      <c r="B544" s="71">
        <v>15</v>
      </c>
      <c r="C544" s="11" t="s">
        <v>4184</v>
      </c>
      <c r="D544" s="39" t="s">
        <v>1679</v>
      </c>
      <c r="E544" s="7" t="s">
        <v>4185</v>
      </c>
      <c r="F544" s="7"/>
      <c r="G544" s="7"/>
      <c r="H544" s="174">
        <v>5200</v>
      </c>
      <c r="I544" s="7" t="s">
        <v>3052</v>
      </c>
      <c r="J544" s="7" t="s">
        <v>4186</v>
      </c>
      <c r="K544" s="7" t="s">
        <v>4187</v>
      </c>
      <c r="L544" s="7" t="s">
        <v>4305</v>
      </c>
      <c r="M544" s="7"/>
      <c r="N544" s="174"/>
      <c r="O544" s="111"/>
      <c r="P544" s="119"/>
      <c r="Q544" s="87"/>
      <c r="R544" s="87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</row>
    <row r="545" spans="1:129" s="37" customFormat="1" ht="45" customHeight="1">
      <c r="A545" s="221"/>
      <c r="B545" s="215">
        <v>16</v>
      </c>
      <c r="C545" s="11" t="s">
        <v>4188</v>
      </c>
      <c r="D545" s="39" t="s">
        <v>4189</v>
      </c>
      <c r="E545" s="7" t="s">
        <v>4190</v>
      </c>
      <c r="F545" s="7"/>
      <c r="G545" s="7"/>
      <c r="H545" s="174">
        <v>1590</v>
      </c>
      <c r="I545" s="7" t="s">
        <v>3054</v>
      </c>
      <c r="J545" s="7" t="s">
        <v>4191</v>
      </c>
      <c r="K545" s="7" t="s">
        <v>4192</v>
      </c>
      <c r="L545" s="7" t="s">
        <v>4306</v>
      </c>
      <c r="M545" s="7"/>
      <c r="N545" s="174"/>
      <c r="O545" s="111"/>
      <c r="P545" s="119"/>
      <c r="Q545" s="87"/>
      <c r="R545" s="87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</row>
    <row r="546" spans="1:129" s="37" customFormat="1" ht="51" customHeight="1">
      <c r="A546" s="71"/>
      <c r="B546" s="71">
        <v>17</v>
      </c>
      <c r="C546" s="11" t="s">
        <v>4193</v>
      </c>
      <c r="D546" s="39" t="s">
        <v>4194</v>
      </c>
      <c r="E546" s="7" t="s">
        <v>4195</v>
      </c>
      <c r="F546" s="7"/>
      <c r="G546" s="7"/>
      <c r="H546" s="174">
        <v>413190</v>
      </c>
      <c r="I546" s="7" t="s">
        <v>3052</v>
      </c>
      <c r="J546" s="7" t="s">
        <v>4196</v>
      </c>
      <c r="K546" s="7" t="s">
        <v>4197</v>
      </c>
      <c r="L546" s="7" t="s">
        <v>1989</v>
      </c>
      <c r="M546" s="7"/>
      <c r="N546" s="174"/>
      <c r="O546" s="111"/>
      <c r="P546" s="119"/>
      <c r="Q546" s="87"/>
      <c r="R546" s="87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</row>
    <row r="547" spans="1:129" s="37" customFormat="1" ht="54" customHeight="1">
      <c r="A547" s="221"/>
      <c r="B547" s="215">
        <v>18</v>
      </c>
      <c r="C547" s="11" t="s">
        <v>4198</v>
      </c>
      <c r="D547" s="39" t="s">
        <v>4199</v>
      </c>
      <c r="E547" s="7" t="s">
        <v>4200</v>
      </c>
      <c r="F547" s="7"/>
      <c r="G547" s="7"/>
      <c r="H547" s="174">
        <v>18694</v>
      </c>
      <c r="I547" s="7" t="s">
        <v>3052</v>
      </c>
      <c r="J547" s="7" t="s">
        <v>4201</v>
      </c>
      <c r="K547" s="7" t="s">
        <v>4202</v>
      </c>
      <c r="L547" s="7" t="s">
        <v>4307</v>
      </c>
      <c r="M547" s="7"/>
      <c r="N547" s="174"/>
      <c r="O547" s="111"/>
      <c r="P547" s="119"/>
      <c r="Q547" s="87"/>
      <c r="R547" s="87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</row>
    <row r="548" spans="1:129" s="37" customFormat="1" ht="48" customHeight="1">
      <c r="A548" s="71"/>
      <c r="B548" s="71">
        <v>19</v>
      </c>
      <c r="C548" s="11" t="s">
        <v>4203</v>
      </c>
      <c r="D548" s="39" t="s">
        <v>4204</v>
      </c>
      <c r="E548" s="7" t="s">
        <v>4205</v>
      </c>
      <c r="F548" s="7"/>
      <c r="G548" s="7"/>
      <c r="H548" s="174">
        <v>780</v>
      </c>
      <c r="I548" s="7" t="s">
        <v>3052</v>
      </c>
      <c r="J548" s="7" t="s">
        <v>4206</v>
      </c>
      <c r="K548" s="7" t="s">
        <v>4207</v>
      </c>
      <c r="L548" s="7" t="s">
        <v>4308</v>
      </c>
      <c r="M548" s="7"/>
      <c r="N548" s="174"/>
      <c r="O548" s="111"/>
      <c r="P548" s="119"/>
      <c r="Q548" s="87"/>
      <c r="R548" s="87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</row>
    <row r="549" spans="1:129" s="37" customFormat="1" ht="50.25" customHeight="1">
      <c r="A549" s="221"/>
      <c r="B549" s="215">
        <v>20</v>
      </c>
      <c r="C549" s="11" t="s">
        <v>4203</v>
      </c>
      <c r="D549" s="39" t="s">
        <v>4204</v>
      </c>
      <c r="E549" s="7" t="s">
        <v>4208</v>
      </c>
      <c r="F549" s="7"/>
      <c r="G549" s="7"/>
      <c r="H549" s="174">
        <v>2180</v>
      </c>
      <c r="I549" s="7" t="s">
        <v>3052</v>
      </c>
      <c r="J549" s="7" t="s">
        <v>4209</v>
      </c>
      <c r="K549" s="7" t="s">
        <v>4210</v>
      </c>
      <c r="L549" s="7" t="s">
        <v>4309</v>
      </c>
      <c r="M549" s="7"/>
      <c r="N549" s="174"/>
      <c r="O549" s="111"/>
      <c r="P549" s="119"/>
      <c r="Q549" s="87"/>
      <c r="R549" s="87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</row>
    <row r="550" spans="1:129" s="37" customFormat="1" ht="44.25" customHeight="1">
      <c r="A550" s="71"/>
      <c r="B550" s="71">
        <v>21</v>
      </c>
      <c r="C550" s="11" t="s">
        <v>4211</v>
      </c>
      <c r="D550" s="39" t="s">
        <v>4194</v>
      </c>
      <c r="E550" s="7" t="s">
        <v>4212</v>
      </c>
      <c r="F550" s="7"/>
      <c r="G550" s="7"/>
      <c r="H550" s="174">
        <v>6000</v>
      </c>
      <c r="I550" s="7" t="s">
        <v>3052</v>
      </c>
      <c r="J550" s="7" t="s">
        <v>4213</v>
      </c>
      <c r="K550" s="7" t="s">
        <v>4214</v>
      </c>
      <c r="L550" s="7" t="s">
        <v>1990</v>
      </c>
      <c r="M550" s="7"/>
      <c r="N550" s="174"/>
      <c r="O550" s="111"/>
      <c r="P550" s="119"/>
      <c r="Q550" s="87"/>
      <c r="R550" s="87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</row>
    <row r="551" spans="1:129" s="37" customFormat="1" ht="44.25" customHeight="1">
      <c r="A551" s="221"/>
      <c r="B551" s="215">
        <v>22</v>
      </c>
      <c r="C551" s="11" t="s">
        <v>4215</v>
      </c>
      <c r="D551" s="39" t="s">
        <v>4194</v>
      </c>
      <c r="E551" s="7" t="s">
        <v>4216</v>
      </c>
      <c r="F551" s="7"/>
      <c r="G551" s="7"/>
      <c r="H551" s="174">
        <v>4420</v>
      </c>
      <c r="I551" s="7" t="s">
        <v>3052</v>
      </c>
      <c r="J551" s="7" t="s">
        <v>4217</v>
      </c>
      <c r="K551" s="7" t="s">
        <v>4218</v>
      </c>
      <c r="L551" s="7" t="s">
        <v>1991</v>
      </c>
      <c r="M551" s="7"/>
      <c r="N551" s="174"/>
      <c r="O551" s="111"/>
      <c r="P551" s="119"/>
      <c r="Q551" s="87"/>
      <c r="R551" s="87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</row>
    <row r="552" spans="1:129" s="37" customFormat="1" ht="45" customHeight="1">
      <c r="A552" s="71"/>
      <c r="B552" s="71">
        <v>23</v>
      </c>
      <c r="C552" s="11" t="s">
        <v>4219</v>
      </c>
      <c r="D552" s="39" t="s">
        <v>4220</v>
      </c>
      <c r="E552" s="7" t="s">
        <v>4221</v>
      </c>
      <c r="F552" s="7"/>
      <c r="G552" s="7"/>
      <c r="H552" s="174">
        <v>1825</v>
      </c>
      <c r="I552" s="7" t="s">
        <v>3054</v>
      </c>
      <c r="J552" s="7" t="s">
        <v>4222</v>
      </c>
      <c r="K552" s="7" t="s">
        <v>4310</v>
      </c>
      <c r="L552" s="7" t="s">
        <v>2105</v>
      </c>
      <c r="M552" s="7"/>
      <c r="N552" s="174"/>
      <c r="O552" s="111"/>
      <c r="P552" s="119"/>
      <c r="Q552" s="87"/>
      <c r="R552" s="87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</row>
    <row r="553" spans="1:129" s="37" customFormat="1" ht="44.25" customHeight="1">
      <c r="A553" s="221"/>
      <c r="B553" s="215">
        <v>24</v>
      </c>
      <c r="C553" s="11" t="s">
        <v>4219</v>
      </c>
      <c r="D553" s="39" t="s">
        <v>4220</v>
      </c>
      <c r="E553" s="7" t="s">
        <v>4223</v>
      </c>
      <c r="F553" s="7"/>
      <c r="G553" s="7"/>
      <c r="H553" s="174">
        <v>2737</v>
      </c>
      <c r="I553" s="7" t="s">
        <v>3054</v>
      </c>
      <c r="J553" s="7" t="s">
        <v>4224</v>
      </c>
      <c r="K553" s="7" t="s">
        <v>4926</v>
      </c>
      <c r="L553" s="7" t="s">
        <v>2106</v>
      </c>
      <c r="M553" s="7"/>
      <c r="N553" s="174"/>
      <c r="O553" s="111"/>
      <c r="P553" s="119"/>
      <c r="Q553" s="87"/>
      <c r="R553" s="87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</row>
    <row r="554" spans="1:129" s="37" customFormat="1" ht="51" customHeight="1">
      <c r="A554" s="71"/>
      <c r="B554" s="71">
        <v>25</v>
      </c>
      <c r="C554" s="11" t="s">
        <v>4219</v>
      </c>
      <c r="D554" s="39" t="s">
        <v>4220</v>
      </c>
      <c r="E554" s="7" t="s">
        <v>2641</v>
      </c>
      <c r="F554" s="7"/>
      <c r="G554" s="7"/>
      <c r="H554" s="174">
        <v>2500</v>
      </c>
      <c r="I554" s="7" t="s">
        <v>3054</v>
      </c>
      <c r="J554" s="7" t="s">
        <v>4225</v>
      </c>
      <c r="K554" s="7" t="s">
        <v>2107</v>
      </c>
      <c r="L554" s="7" t="s">
        <v>2108</v>
      </c>
      <c r="M554" s="7"/>
      <c r="N554" s="174"/>
      <c r="O554" s="111"/>
      <c r="P554" s="119"/>
      <c r="Q554" s="87"/>
      <c r="R554" s="87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</row>
    <row r="555" spans="1:129" s="37" customFormat="1" ht="36">
      <c r="A555" s="221"/>
      <c r="B555" s="215">
        <v>26</v>
      </c>
      <c r="C555" s="11" t="s">
        <v>4226</v>
      </c>
      <c r="D555" s="39" t="s">
        <v>4204</v>
      </c>
      <c r="E555" s="7" t="s">
        <v>4227</v>
      </c>
      <c r="F555" s="7"/>
      <c r="G555" s="7"/>
      <c r="H555" s="174">
        <v>2225</v>
      </c>
      <c r="I555" s="7" t="s">
        <v>3052</v>
      </c>
      <c r="J555" s="7" t="s">
        <v>4228</v>
      </c>
      <c r="K555" s="7" t="s">
        <v>1766</v>
      </c>
      <c r="L555" s="7" t="s">
        <v>2109</v>
      </c>
      <c r="M555" s="7"/>
      <c r="N555" s="174"/>
      <c r="O555" s="111"/>
      <c r="P555" s="119"/>
      <c r="Q555" s="87"/>
      <c r="R555" s="87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</row>
    <row r="556" spans="1:129" s="37" customFormat="1" ht="45.75" customHeight="1">
      <c r="A556" s="71"/>
      <c r="B556" s="71">
        <v>27</v>
      </c>
      <c r="C556" s="11" t="s">
        <v>4226</v>
      </c>
      <c r="D556" s="39" t="s">
        <v>4204</v>
      </c>
      <c r="E556" s="7" t="s">
        <v>1767</v>
      </c>
      <c r="F556" s="7"/>
      <c r="G556" s="7"/>
      <c r="H556" s="174">
        <v>3012</v>
      </c>
      <c r="I556" s="7" t="s">
        <v>3052</v>
      </c>
      <c r="J556" s="7" t="s">
        <v>1768</v>
      </c>
      <c r="K556" s="7" t="s">
        <v>1769</v>
      </c>
      <c r="L556" s="7" t="s">
        <v>2110</v>
      </c>
      <c r="M556" s="7"/>
      <c r="N556" s="174"/>
      <c r="O556" s="111"/>
      <c r="P556" s="119"/>
      <c r="Q556" s="87"/>
      <c r="R556" s="87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</row>
    <row r="557" spans="1:129" s="37" customFormat="1" ht="42.75" customHeight="1">
      <c r="A557" s="221"/>
      <c r="B557" s="215">
        <v>28</v>
      </c>
      <c r="C557" s="11" t="s">
        <v>1770</v>
      </c>
      <c r="D557" s="39" t="s">
        <v>3952</v>
      </c>
      <c r="E557" s="7" t="s">
        <v>3953</v>
      </c>
      <c r="F557" s="7"/>
      <c r="G557" s="7"/>
      <c r="H557" s="174">
        <v>487</v>
      </c>
      <c r="I557" s="7" t="s">
        <v>3052</v>
      </c>
      <c r="J557" s="7" t="s">
        <v>3954</v>
      </c>
      <c r="K557" s="7" t="s">
        <v>3955</v>
      </c>
      <c r="L557" s="7" t="s">
        <v>2111</v>
      </c>
      <c r="M557" s="7"/>
      <c r="N557" s="174"/>
      <c r="O557" s="111"/>
      <c r="P557" s="119"/>
      <c r="Q557" s="87"/>
      <c r="R557" s="87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</row>
    <row r="558" spans="1:129" s="37" customFormat="1" ht="53.25" customHeight="1">
      <c r="A558" s="71"/>
      <c r="B558" s="71">
        <v>29</v>
      </c>
      <c r="C558" s="11" t="s">
        <v>1770</v>
      </c>
      <c r="D558" s="39" t="s">
        <v>3952</v>
      </c>
      <c r="E558" s="7" t="s">
        <v>3956</v>
      </c>
      <c r="F558" s="7"/>
      <c r="G558" s="7"/>
      <c r="H558" s="174">
        <v>1421</v>
      </c>
      <c r="I558" s="7" t="s">
        <v>3052</v>
      </c>
      <c r="J558" s="7" t="s">
        <v>3957</v>
      </c>
      <c r="K558" s="7" t="s">
        <v>2112</v>
      </c>
      <c r="L558" s="7" t="s">
        <v>1992</v>
      </c>
      <c r="M558" s="7"/>
      <c r="N558" s="174"/>
      <c r="O558" s="111"/>
      <c r="P558" s="119"/>
      <c r="Q558" s="87"/>
      <c r="R558" s="87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</row>
    <row r="559" spans="1:129" s="37" customFormat="1" ht="48.75" customHeight="1">
      <c r="A559" s="221"/>
      <c r="B559" s="215">
        <v>30</v>
      </c>
      <c r="C559" s="11" t="s">
        <v>1770</v>
      </c>
      <c r="D559" s="39" t="s">
        <v>3952</v>
      </c>
      <c r="E559" s="7" t="s">
        <v>3958</v>
      </c>
      <c r="F559" s="7"/>
      <c r="G559" s="7"/>
      <c r="H559" s="174">
        <v>559</v>
      </c>
      <c r="I559" s="7" t="s">
        <v>3052</v>
      </c>
      <c r="J559" s="7" t="s">
        <v>5344</v>
      </c>
      <c r="K559" s="7" t="s">
        <v>3959</v>
      </c>
      <c r="L559" s="7" t="s">
        <v>2113</v>
      </c>
      <c r="M559" s="7"/>
      <c r="N559" s="174"/>
      <c r="O559" s="111"/>
      <c r="P559" s="119"/>
      <c r="Q559" s="87"/>
      <c r="R559" s="87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</row>
    <row r="560" spans="1:129" s="37" customFormat="1" ht="47.25" customHeight="1">
      <c r="A560" s="71"/>
      <c r="B560" s="71">
        <v>31</v>
      </c>
      <c r="C560" s="11" t="s">
        <v>1770</v>
      </c>
      <c r="D560" s="39" t="s">
        <v>3952</v>
      </c>
      <c r="E560" s="7" t="s">
        <v>3960</v>
      </c>
      <c r="F560" s="7"/>
      <c r="G560" s="7"/>
      <c r="H560" s="174">
        <v>412</v>
      </c>
      <c r="I560" s="7" t="s">
        <v>3052</v>
      </c>
      <c r="J560" s="7" t="s">
        <v>5350</v>
      </c>
      <c r="K560" s="174" t="s">
        <v>3961</v>
      </c>
      <c r="L560" s="174" t="s">
        <v>2114</v>
      </c>
      <c r="M560" s="7"/>
      <c r="N560" s="174"/>
      <c r="O560" s="111"/>
      <c r="P560" s="119"/>
      <c r="Q560" s="87"/>
      <c r="R560" s="87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</row>
    <row r="561" spans="1:129" s="37" customFormat="1" ht="51" customHeight="1">
      <c r="A561" s="221"/>
      <c r="B561" s="215">
        <v>32</v>
      </c>
      <c r="C561" s="11" t="s">
        <v>1770</v>
      </c>
      <c r="D561" s="39" t="s">
        <v>3952</v>
      </c>
      <c r="E561" s="7" t="s">
        <v>3962</v>
      </c>
      <c r="F561" s="7"/>
      <c r="G561" s="7"/>
      <c r="H561" s="174">
        <v>594</v>
      </c>
      <c r="I561" s="7" t="s">
        <v>3052</v>
      </c>
      <c r="J561" s="7" t="s">
        <v>3963</v>
      </c>
      <c r="K561" s="174" t="s">
        <v>3964</v>
      </c>
      <c r="L561" s="174" t="s">
        <v>2115</v>
      </c>
      <c r="M561" s="7"/>
      <c r="N561" s="174"/>
      <c r="O561" s="111"/>
      <c r="P561" s="119"/>
      <c r="Q561" s="87"/>
      <c r="R561" s="87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</row>
    <row r="562" spans="1:129" s="37" customFormat="1" ht="54" customHeight="1">
      <c r="A562" s="71"/>
      <c r="B562" s="71">
        <v>33</v>
      </c>
      <c r="C562" s="11" t="s">
        <v>3965</v>
      </c>
      <c r="D562" s="39" t="s">
        <v>3952</v>
      </c>
      <c r="E562" s="7" t="s">
        <v>3966</v>
      </c>
      <c r="F562" s="7"/>
      <c r="G562" s="7"/>
      <c r="H562" s="174">
        <v>550</v>
      </c>
      <c r="I562" s="7" t="s">
        <v>3052</v>
      </c>
      <c r="J562" s="7" t="s">
        <v>3967</v>
      </c>
      <c r="K562" s="174" t="s">
        <v>3968</v>
      </c>
      <c r="L562" s="174" t="s">
        <v>2116</v>
      </c>
      <c r="M562" s="7"/>
      <c r="N562" s="174"/>
      <c r="O562" s="111"/>
      <c r="P562" s="119"/>
      <c r="Q562" s="87"/>
      <c r="R562" s="87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</row>
    <row r="563" spans="1:129" s="37" customFormat="1" ht="48.75" customHeight="1">
      <c r="A563" s="221"/>
      <c r="B563" s="215">
        <v>34</v>
      </c>
      <c r="C563" s="11" t="s">
        <v>3965</v>
      </c>
      <c r="D563" s="39" t="s">
        <v>3952</v>
      </c>
      <c r="E563" s="7" t="s">
        <v>3969</v>
      </c>
      <c r="F563" s="7"/>
      <c r="G563" s="7"/>
      <c r="H563" s="174">
        <v>1282</v>
      </c>
      <c r="I563" s="7" t="s">
        <v>3052</v>
      </c>
      <c r="J563" s="7" t="s">
        <v>3970</v>
      </c>
      <c r="K563" s="7" t="s">
        <v>3971</v>
      </c>
      <c r="L563" s="7" t="s">
        <v>2117</v>
      </c>
      <c r="M563" s="7"/>
      <c r="N563" s="174"/>
      <c r="O563" s="111"/>
      <c r="P563" s="119"/>
      <c r="Q563" s="87"/>
      <c r="R563" s="87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</row>
    <row r="564" spans="1:129" s="37" customFormat="1" ht="56.25" customHeight="1">
      <c r="A564" s="71"/>
      <c r="B564" s="71">
        <v>35</v>
      </c>
      <c r="C564" s="11" t="s">
        <v>3972</v>
      </c>
      <c r="D564" s="39" t="s">
        <v>3973</v>
      </c>
      <c r="E564" s="7" t="s">
        <v>3974</v>
      </c>
      <c r="F564" s="7"/>
      <c r="G564" s="7"/>
      <c r="H564" s="174">
        <v>5966</v>
      </c>
      <c r="I564" s="7" t="s">
        <v>3052</v>
      </c>
      <c r="J564" s="7" t="s">
        <v>3975</v>
      </c>
      <c r="K564" s="7" t="s">
        <v>3976</v>
      </c>
      <c r="L564" s="7" t="s">
        <v>4270</v>
      </c>
      <c r="M564" s="7"/>
      <c r="N564" s="174"/>
      <c r="O564" s="111"/>
      <c r="P564" s="119"/>
      <c r="Q564" s="87"/>
      <c r="R564" s="87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</row>
    <row r="565" spans="1:129" s="37" customFormat="1" ht="50.25" customHeight="1">
      <c r="A565" s="221"/>
      <c r="B565" s="215">
        <v>36</v>
      </c>
      <c r="C565" s="11" t="s">
        <v>3977</v>
      </c>
      <c r="D565" s="39" t="s">
        <v>3973</v>
      </c>
      <c r="E565" s="7" t="s">
        <v>3978</v>
      </c>
      <c r="F565" s="7"/>
      <c r="G565" s="7"/>
      <c r="H565" s="174">
        <v>3273</v>
      </c>
      <c r="I565" s="7" t="s">
        <v>3052</v>
      </c>
      <c r="J565" s="7" t="s">
        <v>3979</v>
      </c>
      <c r="K565" s="7" t="s">
        <v>3980</v>
      </c>
      <c r="L565" s="7" t="s">
        <v>2118</v>
      </c>
      <c r="M565" s="7"/>
      <c r="N565" s="174"/>
      <c r="O565" s="111"/>
      <c r="P565" s="119"/>
      <c r="Q565" s="87"/>
      <c r="R565" s="87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</row>
    <row r="566" spans="1:129" s="37" customFormat="1" ht="50.25" customHeight="1">
      <c r="A566" s="71"/>
      <c r="B566" s="71">
        <v>37</v>
      </c>
      <c r="C566" s="11" t="s">
        <v>3981</v>
      </c>
      <c r="D566" s="39" t="s">
        <v>3982</v>
      </c>
      <c r="E566" s="7" t="s">
        <v>3983</v>
      </c>
      <c r="F566" s="7"/>
      <c r="G566" s="7"/>
      <c r="H566" s="174">
        <v>1587</v>
      </c>
      <c r="I566" s="7" t="s">
        <v>3052</v>
      </c>
      <c r="J566" s="7" t="s">
        <v>5617</v>
      </c>
      <c r="K566" s="7" t="s">
        <v>5618</v>
      </c>
      <c r="L566" s="7" t="s">
        <v>5619</v>
      </c>
      <c r="M566" s="7"/>
      <c r="N566" s="174"/>
      <c r="O566" s="111"/>
      <c r="P566" s="119"/>
      <c r="Q566" s="87"/>
      <c r="R566" s="87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</row>
    <row r="567" spans="1:129" s="37" customFormat="1" ht="48" customHeight="1">
      <c r="A567" s="221"/>
      <c r="B567" s="215">
        <v>38</v>
      </c>
      <c r="C567" s="11" t="s">
        <v>5620</v>
      </c>
      <c r="D567" s="39" t="s">
        <v>852</v>
      </c>
      <c r="E567" s="7" t="s">
        <v>853</v>
      </c>
      <c r="F567" s="7"/>
      <c r="G567" s="7"/>
      <c r="H567" s="174">
        <v>1972</v>
      </c>
      <c r="I567" s="7" t="s">
        <v>3052</v>
      </c>
      <c r="J567" s="7" t="s">
        <v>854</v>
      </c>
      <c r="K567" s="7" t="s">
        <v>855</v>
      </c>
      <c r="L567" s="7" t="s">
        <v>856</v>
      </c>
      <c r="M567" s="7"/>
      <c r="N567" s="174"/>
      <c r="O567" s="111"/>
      <c r="P567" s="119"/>
      <c r="Q567" s="87"/>
      <c r="R567" s="87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</row>
    <row r="568" spans="1:129" s="37" customFormat="1" ht="50.25" customHeight="1">
      <c r="A568" s="71"/>
      <c r="B568" s="71">
        <v>39</v>
      </c>
      <c r="C568" s="11" t="s">
        <v>857</v>
      </c>
      <c r="D568" s="39" t="s">
        <v>858</v>
      </c>
      <c r="E568" s="7" t="s">
        <v>859</v>
      </c>
      <c r="F568" s="7"/>
      <c r="G568" s="7"/>
      <c r="H568" s="174">
        <v>3637</v>
      </c>
      <c r="I568" s="7" t="s">
        <v>3052</v>
      </c>
      <c r="J568" s="7" t="s">
        <v>860</v>
      </c>
      <c r="K568" s="7" t="s">
        <v>861</v>
      </c>
      <c r="L568" s="7" t="s">
        <v>862</v>
      </c>
      <c r="M568" s="7"/>
      <c r="N568" s="174"/>
      <c r="O568" s="111"/>
      <c r="P568" s="119"/>
      <c r="Q568" s="87"/>
      <c r="R568" s="87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</row>
    <row r="569" spans="1:129" s="37" customFormat="1" ht="56.25" customHeight="1">
      <c r="A569" s="221"/>
      <c r="B569" s="215">
        <v>40</v>
      </c>
      <c r="C569" s="11" t="s">
        <v>863</v>
      </c>
      <c r="D569" s="39" t="s">
        <v>864</v>
      </c>
      <c r="E569" s="7" t="s">
        <v>865</v>
      </c>
      <c r="F569" s="7"/>
      <c r="G569" s="7"/>
      <c r="H569" s="174">
        <v>350</v>
      </c>
      <c r="I569" s="7" t="s">
        <v>3052</v>
      </c>
      <c r="J569" s="7" t="s">
        <v>866</v>
      </c>
      <c r="K569" s="7" t="s">
        <v>867</v>
      </c>
      <c r="L569" s="7" t="s">
        <v>2119</v>
      </c>
      <c r="M569" s="7"/>
      <c r="N569" s="174"/>
      <c r="O569" s="111"/>
      <c r="P569" s="119"/>
      <c r="Q569" s="87"/>
      <c r="R569" s="87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</row>
    <row r="570" spans="1:129" s="37" customFormat="1" ht="45.75" customHeight="1">
      <c r="A570" s="71"/>
      <c r="B570" s="71">
        <v>41</v>
      </c>
      <c r="C570" s="11" t="s">
        <v>868</v>
      </c>
      <c r="D570" s="39" t="s">
        <v>3982</v>
      </c>
      <c r="E570" s="7" t="s">
        <v>2195</v>
      </c>
      <c r="F570" s="7"/>
      <c r="G570" s="7"/>
      <c r="H570" s="174">
        <v>1400</v>
      </c>
      <c r="I570" s="7" t="s">
        <v>3052</v>
      </c>
      <c r="J570" s="7" t="s">
        <v>869</v>
      </c>
      <c r="K570" s="7" t="s">
        <v>870</v>
      </c>
      <c r="L570" s="7" t="s">
        <v>4269</v>
      </c>
      <c r="M570" s="7"/>
      <c r="N570" s="174"/>
      <c r="O570" s="111"/>
      <c r="P570" s="119"/>
      <c r="Q570" s="87"/>
      <c r="R570" s="87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</row>
    <row r="571" spans="1:129" s="37" customFormat="1" ht="47.25" customHeight="1">
      <c r="A571" s="221"/>
      <c r="B571" s="215">
        <v>42</v>
      </c>
      <c r="C571" s="11" t="s">
        <v>871</v>
      </c>
      <c r="D571" s="39" t="s">
        <v>3982</v>
      </c>
      <c r="E571" s="7" t="s">
        <v>872</v>
      </c>
      <c r="F571" s="7"/>
      <c r="G571" s="7"/>
      <c r="H571" s="174">
        <v>1638</v>
      </c>
      <c r="I571" s="7" t="s">
        <v>3052</v>
      </c>
      <c r="J571" s="7" t="s">
        <v>873</v>
      </c>
      <c r="K571" s="7" t="s">
        <v>874</v>
      </c>
      <c r="L571" s="7" t="s">
        <v>875</v>
      </c>
      <c r="M571" s="7"/>
      <c r="N571" s="174"/>
      <c r="O571" s="111"/>
      <c r="P571" s="119"/>
      <c r="Q571" s="87"/>
      <c r="R571" s="87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</row>
    <row r="572" spans="1:129" s="37" customFormat="1" ht="45.75" customHeight="1">
      <c r="A572" s="71"/>
      <c r="B572" s="71">
        <v>43</v>
      </c>
      <c r="C572" s="11" t="s">
        <v>857</v>
      </c>
      <c r="D572" s="39" t="s">
        <v>858</v>
      </c>
      <c r="E572" s="7" t="s">
        <v>876</v>
      </c>
      <c r="F572" s="7"/>
      <c r="G572" s="7"/>
      <c r="H572" s="174">
        <v>3885</v>
      </c>
      <c r="I572" s="7" t="s">
        <v>3052</v>
      </c>
      <c r="J572" s="7" t="s">
        <v>877</v>
      </c>
      <c r="K572" s="7" t="s">
        <v>186</v>
      </c>
      <c r="L572" s="7" t="s">
        <v>187</v>
      </c>
      <c r="M572" s="7"/>
      <c r="N572" s="174"/>
      <c r="O572" s="111"/>
      <c r="P572" s="119"/>
      <c r="Q572" s="87"/>
      <c r="R572" s="87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</row>
    <row r="573" spans="1:129" s="37" customFormat="1" ht="47.25" customHeight="1">
      <c r="A573" s="221"/>
      <c r="B573" s="215">
        <v>44</v>
      </c>
      <c r="C573" s="11" t="s">
        <v>857</v>
      </c>
      <c r="D573" s="39" t="s">
        <v>858</v>
      </c>
      <c r="E573" s="7" t="s">
        <v>1684</v>
      </c>
      <c r="F573" s="7"/>
      <c r="G573" s="7"/>
      <c r="H573" s="174">
        <v>4000</v>
      </c>
      <c r="I573" s="7" t="s">
        <v>3052</v>
      </c>
      <c r="J573" s="7" t="s">
        <v>188</v>
      </c>
      <c r="K573" s="7" t="s">
        <v>189</v>
      </c>
      <c r="L573" s="7" t="s">
        <v>190</v>
      </c>
      <c r="M573" s="7"/>
      <c r="N573" s="174"/>
      <c r="O573" s="111"/>
      <c r="P573" s="119"/>
      <c r="Q573" s="87"/>
      <c r="R573" s="87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</row>
    <row r="574" spans="1:129" s="37" customFormat="1" ht="45" customHeight="1">
      <c r="A574" s="71"/>
      <c r="B574" s="71">
        <v>45</v>
      </c>
      <c r="C574" s="11" t="s">
        <v>857</v>
      </c>
      <c r="D574" s="39" t="s">
        <v>858</v>
      </c>
      <c r="E574" s="7" t="s">
        <v>191</v>
      </c>
      <c r="F574" s="7"/>
      <c r="G574" s="7"/>
      <c r="H574" s="174">
        <v>5539</v>
      </c>
      <c r="I574" s="7" t="s">
        <v>3052</v>
      </c>
      <c r="J574" s="7" t="s">
        <v>192</v>
      </c>
      <c r="K574" s="7" t="s">
        <v>193</v>
      </c>
      <c r="L574" s="7" t="s">
        <v>194</v>
      </c>
      <c r="M574" s="7"/>
      <c r="N574" s="174"/>
      <c r="O574" s="111"/>
      <c r="P574" s="119"/>
      <c r="Q574" s="87"/>
      <c r="R574" s="87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</row>
    <row r="575" spans="1:129" s="37" customFormat="1" ht="45" customHeight="1">
      <c r="A575" s="221"/>
      <c r="B575" s="215">
        <v>46</v>
      </c>
      <c r="C575" s="11" t="s">
        <v>195</v>
      </c>
      <c r="D575" s="39" t="s">
        <v>858</v>
      </c>
      <c r="E575" s="7" t="s">
        <v>2196</v>
      </c>
      <c r="F575" s="7"/>
      <c r="G575" s="7"/>
      <c r="H575" s="174">
        <v>1250</v>
      </c>
      <c r="I575" s="7" t="s">
        <v>3052</v>
      </c>
      <c r="J575" s="7" t="s">
        <v>196</v>
      </c>
      <c r="K575" s="7" t="s">
        <v>197</v>
      </c>
      <c r="L575" s="7" t="s">
        <v>198</v>
      </c>
      <c r="M575" s="7"/>
      <c r="N575" s="174"/>
      <c r="O575" s="111"/>
      <c r="P575" s="119"/>
      <c r="Q575" s="87"/>
      <c r="R575" s="87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</row>
    <row r="576" spans="1:129" s="37" customFormat="1" ht="44.25" customHeight="1">
      <c r="A576" s="71"/>
      <c r="B576" s="71">
        <v>47</v>
      </c>
      <c r="C576" s="11" t="s">
        <v>199</v>
      </c>
      <c r="D576" s="39" t="s">
        <v>852</v>
      </c>
      <c r="E576" s="7" t="s">
        <v>200</v>
      </c>
      <c r="F576" s="7"/>
      <c r="G576" s="7"/>
      <c r="H576" s="174">
        <v>1466</v>
      </c>
      <c r="I576" s="7" t="s">
        <v>3052</v>
      </c>
      <c r="J576" s="7" t="s">
        <v>201</v>
      </c>
      <c r="K576" s="7" t="s">
        <v>202</v>
      </c>
      <c r="L576" s="7" t="s">
        <v>1996</v>
      </c>
      <c r="M576" s="7"/>
      <c r="N576" s="174"/>
      <c r="O576" s="111"/>
      <c r="P576" s="119"/>
      <c r="Q576" s="87"/>
      <c r="R576" s="87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</row>
    <row r="577" spans="1:129" s="37" customFormat="1" ht="36">
      <c r="A577" s="221"/>
      <c r="B577" s="215">
        <v>48</v>
      </c>
      <c r="C577" s="11" t="s">
        <v>203</v>
      </c>
      <c r="D577" s="39" t="s">
        <v>852</v>
      </c>
      <c r="E577" s="7" t="s">
        <v>204</v>
      </c>
      <c r="F577" s="7"/>
      <c r="G577" s="7"/>
      <c r="H577" s="174">
        <v>2850</v>
      </c>
      <c r="I577" s="7" t="s">
        <v>3052</v>
      </c>
      <c r="J577" s="7" t="s">
        <v>205</v>
      </c>
      <c r="K577" s="7" t="s">
        <v>206</v>
      </c>
      <c r="L577" s="7" t="s">
        <v>207</v>
      </c>
      <c r="M577" s="7"/>
      <c r="N577" s="174"/>
      <c r="O577" s="111"/>
      <c r="P577" s="119"/>
      <c r="Q577" s="87"/>
      <c r="R577" s="87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</row>
    <row r="578" spans="1:129" s="37" customFormat="1" ht="45" customHeight="1">
      <c r="A578" s="71"/>
      <c r="B578" s="71">
        <v>49</v>
      </c>
      <c r="C578" s="11" t="s">
        <v>208</v>
      </c>
      <c r="D578" s="39" t="s">
        <v>209</v>
      </c>
      <c r="E578" s="7" t="s">
        <v>210</v>
      </c>
      <c r="F578" s="7"/>
      <c r="G578" s="7"/>
      <c r="H578" s="174">
        <v>523</v>
      </c>
      <c r="I578" s="7" t="s">
        <v>3052</v>
      </c>
      <c r="J578" s="7" t="s">
        <v>211</v>
      </c>
      <c r="K578" s="7" t="s">
        <v>212</v>
      </c>
      <c r="L578" s="7" t="s">
        <v>213</v>
      </c>
      <c r="M578" s="7"/>
      <c r="N578" s="174"/>
      <c r="O578" s="111"/>
      <c r="P578" s="119"/>
      <c r="Q578" s="87"/>
      <c r="R578" s="87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</row>
    <row r="579" spans="1:129" s="37" customFormat="1" ht="36">
      <c r="A579" s="221"/>
      <c r="B579" s="215">
        <v>50</v>
      </c>
      <c r="C579" s="11" t="s">
        <v>214</v>
      </c>
      <c r="D579" s="39" t="s">
        <v>215</v>
      </c>
      <c r="E579" s="7" t="s">
        <v>216</v>
      </c>
      <c r="F579" s="7"/>
      <c r="G579" s="7"/>
      <c r="H579" s="174">
        <v>1747</v>
      </c>
      <c r="I579" s="7" t="s">
        <v>3052</v>
      </c>
      <c r="J579" s="7" t="s">
        <v>4009</v>
      </c>
      <c r="K579" s="7" t="s">
        <v>4010</v>
      </c>
      <c r="L579" s="7" t="s">
        <v>4011</v>
      </c>
      <c r="M579" s="7"/>
      <c r="N579" s="174"/>
      <c r="O579" s="111"/>
      <c r="P579" s="119"/>
      <c r="Q579" s="87"/>
      <c r="R579" s="87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</row>
    <row r="580" spans="1:129" s="37" customFormat="1" ht="48" customHeight="1">
      <c r="A580" s="71"/>
      <c r="B580" s="71">
        <v>51</v>
      </c>
      <c r="C580" s="11" t="s">
        <v>4012</v>
      </c>
      <c r="D580" s="39" t="s">
        <v>1674</v>
      </c>
      <c r="E580" s="7" t="s">
        <v>4013</v>
      </c>
      <c r="F580" s="7"/>
      <c r="G580" s="7"/>
      <c r="H580" s="174">
        <v>7560</v>
      </c>
      <c r="I580" s="7" t="s">
        <v>3054</v>
      </c>
      <c r="J580" s="7" t="s">
        <v>4014</v>
      </c>
      <c r="K580" s="7" t="s">
        <v>4795</v>
      </c>
      <c r="L580" s="7" t="s">
        <v>4796</v>
      </c>
      <c r="M580" s="7"/>
      <c r="N580" s="174"/>
      <c r="O580" s="111"/>
      <c r="P580" s="119"/>
      <c r="Q580" s="87"/>
      <c r="R580" s="87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</row>
    <row r="581" spans="1:129" s="37" customFormat="1" ht="41.25" customHeight="1">
      <c r="A581" s="221"/>
      <c r="B581" s="215">
        <v>52</v>
      </c>
      <c r="C581" s="11" t="s">
        <v>4012</v>
      </c>
      <c r="D581" s="39" t="s">
        <v>1674</v>
      </c>
      <c r="E581" s="7" t="s">
        <v>4797</v>
      </c>
      <c r="F581" s="7"/>
      <c r="G581" s="7"/>
      <c r="H581" s="174">
        <v>782</v>
      </c>
      <c r="I581" s="7" t="s">
        <v>3054</v>
      </c>
      <c r="J581" s="7" t="s">
        <v>4798</v>
      </c>
      <c r="K581" s="7" t="s">
        <v>4799</v>
      </c>
      <c r="L581" s="7" t="s">
        <v>3531</v>
      </c>
      <c r="M581" s="7"/>
      <c r="N581" s="174"/>
      <c r="O581" s="111"/>
      <c r="P581" s="119"/>
      <c r="Q581" s="87"/>
      <c r="R581" s="87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</row>
    <row r="582" spans="1:129" s="37" customFormat="1" ht="44.25" customHeight="1">
      <c r="A582" s="71"/>
      <c r="B582" s="71">
        <v>53</v>
      </c>
      <c r="C582" s="11" t="s">
        <v>4800</v>
      </c>
      <c r="D582" s="39" t="s">
        <v>1674</v>
      </c>
      <c r="E582" s="7" t="s">
        <v>4801</v>
      </c>
      <c r="F582" s="7"/>
      <c r="G582" s="7"/>
      <c r="H582" s="174">
        <v>5562</v>
      </c>
      <c r="I582" s="7" t="s">
        <v>3054</v>
      </c>
      <c r="J582" s="7" t="s">
        <v>4802</v>
      </c>
      <c r="K582" s="7" t="s">
        <v>4803</v>
      </c>
      <c r="L582" s="7" t="s">
        <v>4804</v>
      </c>
      <c r="M582" s="7"/>
      <c r="N582" s="174"/>
      <c r="O582" s="111"/>
      <c r="P582" s="119"/>
      <c r="Q582" s="87"/>
      <c r="R582" s="87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</row>
    <row r="583" spans="1:129" s="37" customFormat="1" ht="36">
      <c r="A583" s="221"/>
      <c r="B583" s="215">
        <v>54</v>
      </c>
      <c r="C583" s="11" t="s">
        <v>4012</v>
      </c>
      <c r="D583" s="39" t="s">
        <v>1674</v>
      </c>
      <c r="E583" s="7" t="s">
        <v>4805</v>
      </c>
      <c r="F583" s="7"/>
      <c r="G583" s="7"/>
      <c r="H583" s="174">
        <v>3480</v>
      </c>
      <c r="I583" s="7" t="s">
        <v>3054</v>
      </c>
      <c r="J583" s="7" t="s">
        <v>4806</v>
      </c>
      <c r="K583" s="7" t="s">
        <v>4807</v>
      </c>
      <c r="L583" s="7" t="s">
        <v>4808</v>
      </c>
      <c r="M583" s="7"/>
      <c r="N583" s="174"/>
      <c r="O583" s="111"/>
      <c r="P583" s="119"/>
      <c r="Q583" s="87"/>
      <c r="R583" s="87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</row>
    <row r="584" spans="1:129" s="37" customFormat="1" ht="44.25" customHeight="1">
      <c r="A584" s="71"/>
      <c r="B584" s="71">
        <v>55</v>
      </c>
      <c r="C584" s="11" t="s">
        <v>4809</v>
      </c>
      <c r="D584" s="39" t="s">
        <v>4810</v>
      </c>
      <c r="E584" s="7" t="s">
        <v>4811</v>
      </c>
      <c r="F584" s="7"/>
      <c r="G584" s="7"/>
      <c r="H584" s="174">
        <v>250</v>
      </c>
      <c r="I584" s="7" t="s">
        <v>3052</v>
      </c>
      <c r="J584" s="7" t="s">
        <v>4812</v>
      </c>
      <c r="K584" s="7" t="s">
        <v>4813</v>
      </c>
      <c r="L584" s="7" t="s">
        <v>4814</v>
      </c>
      <c r="M584" s="7"/>
      <c r="N584" s="174"/>
      <c r="O584" s="111"/>
      <c r="P584" s="119"/>
      <c r="Q584" s="87"/>
      <c r="R584" s="87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</row>
    <row r="585" spans="1:129" s="37" customFormat="1" ht="42.75" customHeight="1">
      <c r="A585" s="221"/>
      <c r="B585" s="215">
        <v>56</v>
      </c>
      <c r="C585" s="11" t="s">
        <v>4809</v>
      </c>
      <c r="D585" s="39" t="s">
        <v>4810</v>
      </c>
      <c r="E585" s="7" t="s">
        <v>4815</v>
      </c>
      <c r="F585" s="7"/>
      <c r="G585" s="7"/>
      <c r="H585" s="174">
        <v>1050</v>
      </c>
      <c r="I585" s="7" t="s">
        <v>3052</v>
      </c>
      <c r="J585" s="7" t="s">
        <v>4816</v>
      </c>
      <c r="K585" s="7" t="s">
        <v>4817</v>
      </c>
      <c r="L585" s="7" t="s">
        <v>4818</v>
      </c>
      <c r="M585" s="7"/>
      <c r="N585" s="174"/>
      <c r="O585" s="111"/>
      <c r="P585" s="119"/>
      <c r="Q585" s="87"/>
      <c r="R585" s="87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</row>
    <row r="586" spans="1:129" s="37" customFormat="1" ht="44.25" customHeight="1">
      <c r="A586" s="71"/>
      <c r="B586" s="71">
        <v>57</v>
      </c>
      <c r="C586" s="11" t="s">
        <v>4819</v>
      </c>
      <c r="D586" s="39" t="s">
        <v>4820</v>
      </c>
      <c r="E586" s="7" t="s">
        <v>4821</v>
      </c>
      <c r="F586" s="7"/>
      <c r="G586" s="7"/>
      <c r="H586" s="174">
        <v>8941</v>
      </c>
      <c r="I586" s="7" t="s">
        <v>3054</v>
      </c>
      <c r="J586" s="7" t="s">
        <v>4822</v>
      </c>
      <c r="K586" s="7" t="s">
        <v>4823</v>
      </c>
      <c r="L586" s="7" t="s">
        <v>1995</v>
      </c>
      <c r="M586" s="7"/>
      <c r="N586" s="174"/>
      <c r="O586" s="111"/>
      <c r="P586" s="119"/>
      <c r="Q586" s="87"/>
      <c r="R586" s="87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</row>
    <row r="587" spans="1:129" s="37" customFormat="1" ht="41.25" customHeight="1">
      <c r="A587" s="221"/>
      <c r="B587" s="215">
        <v>58</v>
      </c>
      <c r="C587" s="11" t="s">
        <v>5089</v>
      </c>
      <c r="D587" s="39" t="s">
        <v>4820</v>
      </c>
      <c r="E587" s="7" t="s">
        <v>5090</v>
      </c>
      <c r="F587" s="7"/>
      <c r="G587" s="7"/>
      <c r="H587" s="174">
        <v>12795</v>
      </c>
      <c r="I587" s="7" t="s">
        <v>3054</v>
      </c>
      <c r="J587" s="7" t="s">
        <v>5091</v>
      </c>
      <c r="K587" s="7" t="s">
        <v>5092</v>
      </c>
      <c r="L587" s="7" t="s">
        <v>5093</v>
      </c>
      <c r="M587" s="7"/>
      <c r="N587" s="174"/>
      <c r="O587" s="111"/>
      <c r="P587" s="119"/>
      <c r="Q587" s="87"/>
      <c r="R587" s="87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</row>
    <row r="588" spans="1:129" s="37" customFormat="1" ht="51" customHeight="1">
      <c r="A588" s="71"/>
      <c r="B588" s="71">
        <v>59</v>
      </c>
      <c r="C588" s="11" t="s">
        <v>5094</v>
      </c>
      <c r="D588" s="39" t="s">
        <v>4810</v>
      </c>
      <c r="E588" s="7" t="s">
        <v>5095</v>
      </c>
      <c r="F588" s="7"/>
      <c r="G588" s="7"/>
      <c r="H588" s="174">
        <v>42525</v>
      </c>
      <c r="I588" s="7" t="s">
        <v>3052</v>
      </c>
      <c r="J588" s="7" t="s">
        <v>5096</v>
      </c>
      <c r="K588" s="7" t="s">
        <v>4927</v>
      </c>
      <c r="L588" s="7" t="s">
        <v>5097</v>
      </c>
      <c r="M588" s="7"/>
      <c r="N588" s="174"/>
      <c r="O588" s="111"/>
      <c r="P588" s="119"/>
      <c r="Q588" s="87"/>
      <c r="R588" s="87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</row>
    <row r="589" spans="1:129" s="37" customFormat="1" ht="47.25" customHeight="1">
      <c r="A589" s="221"/>
      <c r="B589" s="215">
        <v>60</v>
      </c>
      <c r="C589" s="11" t="s">
        <v>5098</v>
      </c>
      <c r="D589" s="39" t="s">
        <v>1693</v>
      </c>
      <c r="E589" s="7" t="s">
        <v>5099</v>
      </c>
      <c r="F589" s="7"/>
      <c r="G589" s="7"/>
      <c r="H589" s="174">
        <v>16649</v>
      </c>
      <c r="I589" s="7" t="s">
        <v>3052</v>
      </c>
      <c r="J589" s="7" t="s">
        <v>5100</v>
      </c>
      <c r="K589" s="7" t="s">
        <v>5101</v>
      </c>
      <c r="L589" s="7" t="s">
        <v>5102</v>
      </c>
      <c r="M589" s="7"/>
      <c r="N589" s="174"/>
      <c r="O589" s="111"/>
      <c r="P589" s="119"/>
      <c r="Q589" s="87"/>
      <c r="R589" s="87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</row>
    <row r="590" spans="1:129" s="37" customFormat="1" ht="44.25" customHeight="1">
      <c r="A590" s="71"/>
      <c r="B590" s="71">
        <v>61</v>
      </c>
      <c r="C590" s="11" t="s">
        <v>5103</v>
      </c>
      <c r="D590" s="39" t="s">
        <v>1693</v>
      </c>
      <c r="E590" s="7" t="s">
        <v>5104</v>
      </c>
      <c r="F590" s="7"/>
      <c r="G590" s="7"/>
      <c r="H590" s="174">
        <v>17400</v>
      </c>
      <c r="I590" s="7" t="s">
        <v>3052</v>
      </c>
      <c r="J590" s="7" t="s">
        <v>5105</v>
      </c>
      <c r="K590" s="7" t="s">
        <v>5106</v>
      </c>
      <c r="L590" s="7" t="s">
        <v>5107</v>
      </c>
      <c r="M590" s="7"/>
      <c r="N590" s="174"/>
      <c r="O590" s="111"/>
      <c r="P590" s="119"/>
      <c r="Q590" s="87"/>
      <c r="R590" s="87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</row>
    <row r="591" spans="1:129" s="37" customFormat="1" ht="51.75" customHeight="1">
      <c r="A591" s="221"/>
      <c r="B591" s="215">
        <v>62</v>
      </c>
      <c r="C591" s="11" t="s">
        <v>5103</v>
      </c>
      <c r="D591" s="39" t="s">
        <v>1693</v>
      </c>
      <c r="E591" s="7" t="s">
        <v>5108</v>
      </c>
      <c r="F591" s="7"/>
      <c r="G591" s="7"/>
      <c r="H591" s="174">
        <v>156739</v>
      </c>
      <c r="I591" s="7" t="s">
        <v>3052</v>
      </c>
      <c r="J591" s="7" t="s">
        <v>5109</v>
      </c>
      <c r="K591" s="7" t="s">
        <v>5110</v>
      </c>
      <c r="L591" s="7" t="s">
        <v>5111</v>
      </c>
      <c r="M591" s="7"/>
      <c r="N591" s="174"/>
      <c r="O591" s="111"/>
      <c r="P591" s="119"/>
      <c r="Q591" s="87"/>
      <c r="R591" s="87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</row>
    <row r="592" spans="1:129" s="37" customFormat="1" ht="42" customHeight="1">
      <c r="A592" s="71"/>
      <c r="B592" s="71">
        <v>63</v>
      </c>
      <c r="C592" s="11" t="s">
        <v>5112</v>
      </c>
      <c r="D592" s="39" t="s">
        <v>1674</v>
      </c>
      <c r="E592" s="7" t="s">
        <v>5113</v>
      </c>
      <c r="F592" s="7"/>
      <c r="G592" s="39"/>
      <c r="H592" s="174">
        <v>825</v>
      </c>
      <c r="I592" s="7" t="s">
        <v>3052</v>
      </c>
      <c r="J592" s="7" t="s">
        <v>5114</v>
      </c>
      <c r="K592" s="7" t="s">
        <v>5115</v>
      </c>
      <c r="L592" s="7" t="s">
        <v>5116</v>
      </c>
      <c r="M592" s="7"/>
      <c r="N592" s="174"/>
      <c r="O592" s="111"/>
      <c r="P592" s="119"/>
      <c r="Q592" s="87"/>
      <c r="R592" s="87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</row>
    <row r="593" spans="1:129" s="37" customFormat="1" ht="47.25" customHeight="1">
      <c r="A593" s="221"/>
      <c r="B593" s="215">
        <v>64</v>
      </c>
      <c r="C593" s="11" t="s">
        <v>5112</v>
      </c>
      <c r="D593" s="39" t="s">
        <v>1674</v>
      </c>
      <c r="E593" s="7" t="s">
        <v>5117</v>
      </c>
      <c r="F593" s="7"/>
      <c r="G593" s="7"/>
      <c r="H593" s="174">
        <v>7214</v>
      </c>
      <c r="I593" s="7" t="s">
        <v>3052</v>
      </c>
      <c r="J593" s="7" t="s">
        <v>5118</v>
      </c>
      <c r="K593" s="7" t="s">
        <v>5119</v>
      </c>
      <c r="L593" s="7" t="s">
        <v>2120</v>
      </c>
      <c r="M593" s="7"/>
      <c r="N593" s="174"/>
      <c r="O593" s="111"/>
      <c r="P593" s="119"/>
      <c r="Q593" s="87"/>
      <c r="R593" s="87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</row>
    <row r="594" spans="1:129" s="37" customFormat="1" ht="46.5" customHeight="1">
      <c r="A594" s="71"/>
      <c r="B594" s="71">
        <v>65</v>
      </c>
      <c r="C594" s="11" t="s">
        <v>5120</v>
      </c>
      <c r="D594" s="39" t="s">
        <v>179</v>
      </c>
      <c r="E594" s="7" t="s">
        <v>5121</v>
      </c>
      <c r="F594" s="7"/>
      <c r="G594" s="7"/>
      <c r="H594" s="174">
        <v>2317</v>
      </c>
      <c r="I594" s="7" t="s">
        <v>3052</v>
      </c>
      <c r="J594" s="7" t="s">
        <v>5122</v>
      </c>
      <c r="K594" s="7" t="s">
        <v>5123</v>
      </c>
      <c r="L594" s="7" t="s">
        <v>5124</v>
      </c>
      <c r="M594" s="7"/>
      <c r="N594" s="174"/>
      <c r="O594" s="111"/>
      <c r="P594" s="119"/>
      <c r="Q594" s="87"/>
      <c r="R594" s="87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</row>
    <row r="595" spans="1:129" s="37" customFormat="1" ht="44.25" customHeight="1">
      <c r="A595" s="221"/>
      <c r="B595" s="215">
        <v>66</v>
      </c>
      <c r="C595" s="11" t="s">
        <v>5120</v>
      </c>
      <c r="D595" s="39" t="s">
        <v>179</v>
      </c>
      <c r="E595" s="7" t="s">
        <v>5125</v>
      </c>
      <c r="F595" s="7"/>
      <c r="G595" s="7"/>
      <c r="H595" s="174">
        <v>3000</v>
      </c>
      <c r="I595" s="7" t="s">
        <v>3052</v>
      </c>
      <c r="J595" s="7" t="s">
        <v>5126</v>
      </c>
      <c r="K595" s="7" t="s">
        <v>1806</v>
      </c>
      <c r="L595" s="7" t="s">
        <v>1807</v>
      </c>
      <c r="M595" s="7"/>
      <c r="N595" s="174"/>
      <c r="O595" s="111"/>
      <c r="P595" s="119"/>
      <c r="Q595" s="87"/>
      <c r="R595" s="87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</row>
    <row r="596" spans="1:129" s="37" customFormat="1" ht="55.5" customHeight="1">
      <c r="A596" s="71"/>
      <c r="B596" s="71">
        <v>67</v>
      </c>
      <c r="C596" s="11" t="s">
        <v>1808</v>
      </c>
      <c r="D596" s="39" t="s">
        <v>1674</v>
      </c>
      <c r="E596" s="7" t="s">
        <v>1809</v>
      </c>
      <c r="F596" s="7"/>
      <c r="G596" s="7"/>
      <c r="H596" s="174">
        <v>4175</v>
      </c>
      <c r="I596" s="7" t="s">
        <v>3052</v>
      </c>
      <c r="J596" s="7" t="s">
        <v>1810</v>
      </c>
      <c r="K596" s="7" t="s">
        <v>1811</v>
      </c>
      <c r="L596" s="7" t="s">
        <v>1812</v>
      </c>
      <c r="M596" s="7"/>
      <c r="N596" s="174"/>
      <c r="O596" s="111"/>
      <c r="P596" s="119"/>
      <c r="Q596" s="87"/>
      <c r="R596" s="87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</row>
    <row r="597" spans="1:129" s="37" customFormat="1" ht="40.5" customHeight="1">
      <c r="A597" s="221"/>
      <c r="B597" s="215">
        <v>68</v>
      </c>
      <c r="C597" s="11" t="s">
        <v>1813</v>
      </c>
      <c r="D597" s="39" t="s">
        <v>1674</v>
      </c>
      <c r="E597" s="7" t="s">
        <v>1814</v>
      </c>
      <c r="F597" s="7"/>
      <c r="G597" s="7"/>
      <c r="H597" s="174">
        <v>5000</v>
      </c>
      <c r="I597" s="7" t="s">
        <v>3052</v>
      </c>
      <c r="J597" s="7" t="s">
        <v>1815</v>
      </c>
      <c r="K597" s="7" t="s">
        <v>1816</v>
      </c>
      <c r="L597" s="7" t="s">
        <v>308</v>
      </c>
      <c r="M597" s="7"/>
      <c r="N597" s="174"/>
      <c r="O597" s="111"/>
      <c r="P597" s="119"/>
      <c r="Q597" s="87"/>
      <c r="R597" s="87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</row>
    <row r="598" spans="1:129" s="37" customFormat="1" ht="36">
      <c r="A598" s="71"/>
      <c r="B598" s="71">
        <v>69</v>
      </c>
      <c r="C598" s="11" t="s">
        <v>309</v>
      </c>
      <c r="D598" s="39" t="s">
        <v>3982</v>
      </c>
      <c r="E598" s="7" t="s">
        <v>310</v>
      </c>
      <c r="F598" s="7"/>
      <c r="G598" s="7"/>
      <c r="H598" s="174">
        <v>1323</v>
      </c>
      <c r="I598" s="7" t="s">
        <v>3054</v>
      </c>
      <c r="J598" s="7" t="s">
        <v>311</v>
      </c>
      <c r="K598" s="7" t="s">
        <v>312</v>
      </c>
      <c r="L598" s="7" t="s">
        <v>2121</v>
      </c>
      <c r="M598" s="7"/>
      <c r="N598" s="174"/>
      <c r="O598" s="111"/>
      <c r="P598" s="119"/>
      <c r="Q598" s="87"/>
      <c r="R598" s="87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</row>
    <row r="599" spans="1:129" s="37" customFormat="1" ht="51.75" customHeight="1">
      <c r="A599" s="221"/>
      <c r="B599" s="71">
        <v>70</v>
      </c>
      <c r="C599" s="11" t="s">
        <v>313</v>
      </c>
      <c r="D599" s="39" t="s">
        <v>852</v>
      </c>
      <c r="E599" s="7" t="s">
        <v>314</v>
      </c>
      <c r="F599" s="7"/>
      <c r="G599" s="7"/>
      <c r="H599" s="174">
        <v>7000</v>
      </c>
      <c r="I599" s="7" t="s">
        <v>3052</v>
      </c>
      <c r="J599" s="7" t="s">
        <v>315</v>
      </c>
      <c r="K599" s="7" t="s">
        <v>3499</v>
      </c>
      <c r="L599" s="7" t="s">
        <v>3500</v>
      </c>
      <c r="M599" s="7"/>
      <c r="N599" s="174"/>
      <c r="O599" s="111"/>
      <c r="P599" s="119"/>
      <c r="Q599" s="87"/>
      <c r="R599" s="87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</row>
    <row r="600" spans="1:129" s="37" customFormat="1" ht="45" customHeight="1">
      <c r="A600" s="71"/>
      <c r="B600" s="71">
        <v>71</v>
      </c>
      <c r="C600" s="11" t="s">
        <v>3501</v>
      </c>
      <c r="D600" s="39" t="s">
        <v>3982</v>
      </c>
      <c r="E600" s="7" t="s">
        <v>3502</v>
      </c>
      <c r="F600" s="7"/>
      <c r="G600" s="7"/>
      <c r="H600" s="174">
        <v>2715</v>
      </c>
      <c r="I600" s="7" t="s">
        <v>3054</v>
      </c>
      <c r="J600" s="7" t="s">
        <v>3503</v>
      </c>
      <c r="K600" s="7" t="s">
        <v>3504</v>
      </c>
      <c r="L600" s="7" t="s">
        <v>3505</v>
      </c>
      <c r="M600" s="7"/>
      <c r="N600" s="174"/>
      <c r="O600" s="111"/>
      <c r="P600" s="119"/>
      <c r="Q600" s="87"/>
      <c r="R600" s="87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</row>
    <row r="601" spans="1:129" s="37" customFormat="1" ht="48.75" customHeight="1">
      <c r="A601" s="221"/>
      <c r="B601" s="71">
        <v>72</v>
      </c>
      <c r="C601" s="11" t="s">
        <v>3506</v>
      </c>
      <c r="D601" s="39" t="s">
        <v>852</v>
      </c>
      <c r="E601" s="7" t="s">
        <v>3507</v>
      </c>
      <c r="F601" s="7"/>
      <c r="G601" s="7"/>
      <c r="H601" s="174">
        <v>15532</v>
      </c>
      <c r="I601" s="7" t="s">
        <v>3052</v>
      </c>
      <c r="J601" s="7" t="s">
        <v>3508</v>
      </c>
      <c r="K601" s="7" t="s">
        <v>3509</v>
      </c>
      <c r="L601" s="7" t="s">
        <v>3510</v>
      </c>
      <c r="M601" s="7"/>
      <c r="N601" s="174"/>
      <c r="O601" s="111"/>
      <c r="P601" s="119"/>
      <c r="Q601" s="87"/>
      <c r="R601" s="87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</row>
    <row r="602" spans="1:129" s="37" customFormat="1" ht="45" customHeight="1">
      <c r="A602" s="71"/>
      <c r="B602" s="71">
        <v>73</v>
      </c>
      <c r="C602" s="11" t="s">
        <v>3511</v>
      </c>
      <c r="D602" s="39" t="s">
        <v>3512</v>
      </c>
      <c r="E602" s="7" t="s">
        <v>3513</v>
      </c>
      <c r="F602" s="7"/>
      <c r="G602" s="7"/>
      <c r="H602" s="174">
        <v>3700</v>
      </c>
      <c r="I602" s="7" t="s">
        <v>3052</v>
      </c>
      <c r="J602" s="7" t="s">
        <v>3514</v>
      </c>
      <c r="K602" s="7" t="s">
        <v>3515</v>
      </c>
      <c r="L602" s="7" t="s">
        <v>2122</v>
      </c>
      <c r="M602" s="7"/>
      <c r="N602" s="174"/>
      <c r="O602" s="111"/>
      <c r="P602" s="119"/>
      <c r="Q602" s="87"/>
      <c r="R602" s="87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</row>
    <row r="603" spans="1:129" s="37" customFormat="1" ht="47.25" customHeight="1">
      <c r="A603" s="221"/>
      <c r="B603" s="71">
        <v>74</v>
      </c>
      <c r="C603" s="11" t="s">
        <v>3516</v>
      </c>
      <c r="D603" s="39" t="s">
        <v>3517</v>
      </c>
      <c r="E603" s="7" t="s">
        <v>3565</v>
      </c>
      <c r="F603" s="7"/>
      <c r="G603" s="7"/>
      <c r="H603" s="174">
        <v>1207</v>
      </c>
      <c r="I603" s="7" t="s">
        <v>3052</v>
      </c>
      <c r="J603" s="7" t="s">
        <v>3566</v>
      </c>
      <c r="K603" s="7" t="s">
        <v>3567</v>
      </c>
      <c r="L603" s="7" t="s">
        <v>2123</v>
      </c>
      <c r="M603" s="7"/>
      <c r="N603" s="174"/>
      <c r="O603" s="111"/>
      <c r="P603" s="119"/>
      <c r="Q603" s="87"/>
      <c r="R603" s="87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  <c r="DU603" s="58"/>
      <c r="DV603" s="58"/>
      <c r="DW603" s="58"/>
      <c r="DX603" s="58"/>
      <c r="DY603" s="58"/>
    </row>
    <row r="604" spans="1:129" s="37" customFormat="1" ht="44.25" customHeight="1">
      <c r="A604" s="71"/>
      <c r="B604" s="71">
        <v>75</v>
      </c>
      <c r="C604" s="11" t="s">
        <v>3568</v>
      </c>
      <c r="D604" s="39" t="s">
        <v>209</v>
      </c>
      <c r="E604" s="7" t="s">
        <v>3569</v>
      </c>
      <c r="F604" s="7"/>
      <c r="G604" s="7"/>
      <c r="H604" s="174">
        <v>14875</v>
      </c>
      <c r="I604" s="7" t="s">
        <v>3052</v>
      </c>
      <c r="J604" s="7" t="s">
        <v>3570</v>
      </c>
      <c r="K604" s="7" t="s">
        <v>3571</v>
      </c>
      <c r="L604" s="7" t="s">
        <v>2124</v>
      </c>
      <c r="M604" s="7"/>
      <c r="N604" s="174"/>
      <c r="O604" s="111"/>
      <c r="P604" s="119"/>
      <c r="Q604" s="87"/>
      <c r="R604" s="87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  <c r="DU604" s="58"/>
      <c r="DV604" s="58"/>
      <c r="DW604" s="58"/>
      <c r="DX604" s="58"/>
      <c r="DY604" s="58"/>
    </row>
    <row r="605" spans="1:129" s="37" customFormat="1" ht="47.25" customHeight="1">
      <c r="A605" s="221"/>
      <c r="B605" s="71">
        <v>76</v>
      </c>
      <c r="C605" s="11" t="s">
        <v>3568</v>
      </c>
      <c r="D605" s="39" t="s">
        <v>209</v>
      </c>
      <c r="E605" s="7" t="s">
        <v>3572</v>
      </c>
      <c r="F605" s="7"/>
      <c r="G605" s="7"/>
      <c r="H605" s="174">
        <v>56303</v>
      </c>
      <c r="I605" s="7" t="s">
        <v>3052</v>
      </c>
      <c r="J605" s="7" t="s">
        <v>3573</v>
      </c>
      <c r="K605" s="7" t="s">
        <v>3574</v>
      </c>
      <c r="L605" s="7" t="s">
        <v>2125</v>
      </c>
      <c r="M605" s="7"/>
      <c r="N605" s="174"/>
      <c r="O605" s="111"/>
      <c r="P605" s="119"/>
      <c r="Q605" s="87"/>
      <c r="R605" s="87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8"/>
      <c r="DS605" s="58"/>
      <c r="DT605" s="58"/>
      <c r="DU605" s="58"/>
      <c r="DV605" s="58"/>
      <c r="DW605" s="58"/>
      <c r="DX605" s="58"/>
      <c r="DY605" s="58"/>
    </row>
    <row r="606" spans="1:129" s="37" customFormat="1" ht="46.5" customHeight="1">
      <c r="A606" s="71"/>
      <c r="B606" s="71">
        <v>77</v>
      </c>
      <c r="C606" s="11" t="s">
        <v>3568</v>
      </c>
      <c r="D606" s="39" t="s">
        <v>209</v>
      </c>
      <c r="E606" s="7" t="s">
        <v>3575</v>
      </c>
      <c r="F606" s="7"/>
      <c r="G606" s="7"/>
      <c r="H606" s="174">
        <v>15000</v>
      </c>
      <c r="I606" s="7" t="s">
        <v>3052</v>
      </c>
      <c r="J606" s="7" t="s">
        <v>3457</v>
      </c>
      <c r="K606" s="7" t="s">
        <v>3458</v>
      </c>
      <c r="L606" s="7" t="s">
        <v>3459</v>
      </c>
      <c r="M606" s="7"/>
      <c r="N606" s="174"/>
      <c r="O606" s="111"/>
      <c r="P606" s="119"/>
      <c r="Q606" s="87"/>
      <c r="R606" s="87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  <c r="DE606" s="58"/>
      <c r="DF606" s="58"/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8"/>
      <c r="DS606" s="58"/>
      <c r="DT606" s="58"/>
      <c r="DU606" s="58"/>
      <c r="DV606" s="58"/>
      <c r="DW606" s="58"/>
      <c r="DX606" s="58"/>
      <c r="DY606" s="58"/>
    </row>
    <row r="607" spans="1:129" s="37" customFormat="1" ht="39" customHeight="1">
      <c r="A607" s="221"/>
      <c r="B607" s="71">
        <v>78</v>
      </c>
      <c r="C607" s="11" t="s">
        <v>3460</v>
      </c>
      <c r="D607" s="39" t="s">
        <v>3463</v>
      </c>
      <c r="E607" s="7" t="s">
        <v>3464</v>
      </c>
      <c r="F607" s="7"/>
      <c r="G607" s="7"/>
      <c r="H607" s="174">
        <v>7800</v>
      </c>
      <c r="I607" s="7" t="s">
        <v>3052</v>
      </c>
      <c r="J607" s="7" t="s">
        <v>3465</v>
      </c>
      <c r="K607" s="7" t="s">
        <v>3466</v>
      </c>
      <c r="L607" s="7" t="s">
        <v>1994</v>
      </c>
      <c r="M607" s="7"/>
      <c r="N607" s="174"/>
      <c r="O607" s="111"/>
      <c r="P607" s="119"/>
      <c r="Q607" s="87"/>
      <c r="R607" s="87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  <c r="CX607" s="58"/>
      <c r="CY607" s="58"/>
      <c r="CZ607" s="58"/>
      <c r="DA607" s="58"/>
      <c r="DB607" s="58"/>
      <c r="DC607" s="58"/>
      <c r="DD607" s="58"/>
      <c r="DE607" s="58"/>
      <c r="DF607" s="58"/>
      <c r="DG607" s="58"/>
      <c r="DH607" s="58"/>
      <c r="DI607" s="58"/>
      <c r="DJ607" s="58"/>
      <c r="DK607" s="58"/>
      <c r="DL607" s="58"/>
      <c r="DM607" s="58"/>
      <c r="DN607" s="58"/>
      <c r="DO607" s="58"/>
      <c r="DP607" s="58"/>
      <c r="DQ607" s="58"/>
      <c r="DR607" s="58"/>
      <c r="DS607" s="58"/>
      <c r="DT607" s="58"/>
      <c r="DU607" s="58"/>
      <c r="DV607" s="58"/>
      <c r="DW607" s="58"/>
      <c r="DX607" s="58"/>
      <c r="DY607" s="58"/>
    </row>
    <row r="608" spans="1:129" s="37" customFormat="1" ht="48.75" customHeight="1">
      <c r="A608" s="71"/>
      <c r="B608" s="71">
        <v>79</v>
      </c>
      <c r="C608" s="11" t="s">
        <v>3467</v>
      </c>
      <c r="D608" s="39" t="s">
        <v>852</v>
      </c>
      <c r="E608" s="7" t="s">
        <v>3468</v>
      </c>
      <c r="F608" s="7"/>
      <c r="G608" s="7"/>
      <c r="H608" s="174">
        <v>5638</v>
      </c>
      <c r="I608" s="7" t="s">
        <v>3054</v>
      </c>
      <c r="J608" s="7" t="s">
        <v>3469</v>
      </c>
      <c r="K608" s="7" t="s">
        <v>3470</v>
      </c>
      <c r="L608" s="7" t="s">
        <v>3471</v>
      </c>
      <c r="M608" s="7"/>
      <c r="N608" s="174"/>
      <c r="O608" s="111"/>
      <c r="P608" s="119"/>
      <c r="Q608" s="87"/>
      <c r="R608" s="87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  <c r="DE608" s="58"/>
      <c r="DF608" s="58"/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8"/>
      <c r="DS608" s="58"/>
      <c r="DT608" s="58"/>
      <c r="DU608" s="58"/>
      <c r="DV608" s="58"/>
      <c r="DW608" s="58"/>
      <c r="DX608" s="58"/>
      <c r="DY608" s="58"/>
    </row>
    <row r="609" spans="1:129" s="37" customFormat="1" ht="51" customHeight="1">
      <c r="A609" s="221"/>
      <c r="B609" s="71">
        <v>80</v>
      </c>
      <c r="C609" s="11" t="s">
        <v>3472</v>
      </c>
      <c r="D609" s="39" t="s">
        <v>3473</v>
      </c>
      <c r="E609" s="7" t="s">
        <v>3474</v>
      </c>
      <c r="F609" s="13"/>
      <c r="G609" s="13"/>
      <c r="H609" s="68">
        <v>5300</v>
      </c>
      <c r="I609" s="7" t="s">
        <v>3052</v>
      </c>
      <c r="J609" s="7" t="s">
        <v>3475</v>
      </c>
      <c r="K609" s="57" t="s">
        <v>3476</v>
      </c>
      <c r="L609" s="57" t="s">
        <v>207</v>
      </c>
      <c r="M609" s="7"/>
      <c r="N609" s="174"/>
      <c r="O609" s="111"/>
      <c r="P609" s="119"/>
      <c r="Q609" s="87"/>
      <c r="R609" s="87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  <c r="CX609" s="58"/>
      <c r="CY609" s="58"/>
      <c r="CZ609" s="58"/>
      <c r="DA609" s="58"/>
      <c r="DB609" s="58"/>
      <c r="DC609" s="58"/>
      <c r="DD609" s="58"/>
      <c r="DE609" s="58"/>
      <c r="DF609" s="58"/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8"/>
      <c r="DS609" s="58"/>
      <c r="DT609" s="58"/>
      <c r="DU609" s="58"/>
      <c r="DV609" s="58"/>
      <c r="DW609" s="58"/>
      <c r="DX609" s="58"/>
      <c r="DY609" s="58"/>
    </row>
    <row r="610" spans="1:129" s="37" customFormat="1" ht="40.5" customHeight="1">
      <c r="A610" s="71"/>
      <c r="B610" s="71">
        <v>81</v>
      </c>
      <c r="C610" s="11" t="s">
        <v>3477</v>
      </c>
      <c r="D610" s="39" t="s">
        <v>3463</v>
      </c>
      <c r="E610" s="7" t="s">
        <v>3478</v>
      </c>
      <c r="F610" s="7"/>
      <c r="G610" s="7"/>
      <c r="H610" s="174">
        <v>1078</v>
      </c>
      <c r="I610" s="7" t="s">
        <v>3052</v>
      </c>
      <c r="J610" s="7" t="s">
        <v>3479</v>
      </c>
      <c r="K610" s="7" t="s">
        <v>3480</v>
      </c>
      <c r="L610" s="7" t="s">
        <v>2126</v>
      </c>
      <c r="M610" s="7"/>
      <c r="N610" s="174"/>
      <c r="O610" s="111"/>
      <c r="P610" s="119"/>
      <c r="Q610" s="87"/>
      <c r="R610" s="87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  <c r="CX610" s="58"/>
      <c r="CY610" s="58"/>
      <c r="CZ610" s="58"/>
      <c r="DA610" s="58"/>
      <c r="DB610" s="58"/>
      <c r="DC610" s="58"/>
      <c r="DD610" s="58"/>
      <c r="DE610" s="58"/>
      <c r="DF610" s="58"/>
      <c r="DG610" s="58"/>
      <c r="DH610" s="58"/>
      <c r="DI610" s="58"/>
      <c r="DJ610" s="58"/>
      <c r="DK610" s="58"/>
      <c r="DL610" s="58"/>
      <c r="DM610" s="58"/>
      <c r="DN610" s="58"/>
      <c r="DO610" s="58"/>
      <c r="DP610" s="58"/>
      <c r="DQ610" s="58"/>
      <c r="DR610" s="58"/>
      <c r="DS610" s="58"/>
      <c r="DT610" s="58"/>
      <c r="DU610" s="58"/>
      <c r="DV610" s="58"/>
      <c r="DW610" s="58"/>
      <c r="DX610" s="58"/>
      <c r="DY610" s="58"/>
    </row>
    <row r="611" spans="1:129" s="37" customFormat="1" ht="43.5" customHeight="1">
      <c r="A611" s="203"/>
      <c r="B611" s="71">
        <v>82</v>
      </c>
      <c r="C611" s="190" t="s">
        <v>3481</v>
      </c>
      <c r="D611" s="191" t="s">
        <v>3517</v>
      </c>
      <c r="E611" s="66" t="s">
        <v>2127</v>
      </c>
      <c r="F611" s="66"/>
      <c r="G611" s="66"/>
      <c r="H611" s="66">
        <v>103518</v>
      </c>
      <c r="I611" s="66" t="s">
        <v>3052</v>
      </c>
      <c r="J611" s="174" t="s">
        <v>3482</v>
      </c>
      <c r="K611" s="174" t="s">
        <v>2128</v>
      </c>
      <c r="L611" s="174" t="s">
        <v>1993</v>
      </c>
      <c r="M611" s="7"/>
      <c r="N611" s="174"/>
      <c r="O611" s="111"/>
      <c r="P611" s="119"/>
      <c r="Q611" s="87"/>
      <c r="R611" s="87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8"/>
      <c r="BS611" s="58"/>
      <c r="BT611" s="58"/>
      <c r="BU611" s="58"/>
      <c r="BV611" s="58"/>
      <c r="BW611" s="58"/>
      <c r="BX611" s="58"/>
      <c r="BY611" s="58"/>
      <c r="BZ611" s="58"/>
      <c r="CA611" s="58"/>
      <c r="CB611" s="58"/>
      <c r="CC611" s="58"/>
      <c r="CD611" s="58"/>
      <c r="CE611" s="58"/>
      <c r="CF611" s="58"/>
      <c r="CG611" s="58"/>
      <c r="CH611" s="58"/>
      <c r="CI611" s="58"/>
      <c r="CJ611" s="58"/>
      <c r="CK611" s="58"/>
      <c r="CL611" s="58"/>
      <c r="CM611" s="58"/>
      <c r="CN611" s="58"/>
      <c r="CO611" s="58"/>
      <c r="CP611" s="58"/>
      <c r="CQ611" s="58"/>
      <c r="CR611" s="58"/>
      <c r="CS611" s="58"/>
      <c r="CT611" s="58"/>
      <c r="CU611" s="58"/>
      <c r="CV611" s="58"/>
      <c r="CW611" s="58"/>
      <c r="CX611" s="58"/>
      <c r="CY611" s="58"/>
      <c r="CZ611" s="58"/>
      <c r="DA611" s="58"/>
      <c r="DB611" s="58"/>
      <c r="DC611" s="58"/>
      <c r="DD611" s="58"/>
      <c r="DE611" s="58"/>
      <c r="DF611" s="58"/>
      <c r="DG611" s="58"/>
      <c r="DH611" s="58"/>
      <c r="DI611" s="58"/>
      <c r="DJ611" s="58"/>
      <c r="DK611" s="58"/>
      <c r="DL611" s="58"/>
      <c r="DM611" s="58"/>
      <c r="DN611" s="58"/>
      <c r="DO611" s="58"/>
      <c r="DP611" s="58"/>
      <c r="DQ611" s="58"/>
      <c r="DR611" s="58"/>
      <c r="DS611" s="58"/>
      <c r="DT611" s="58"/>
      <c r="DU611" s="58"/>
      <c r="DV611" s="58"/>
      <c r="DW611" s="58"/>
      <c r="DX611" s="58"/>
      <c r="DY611" s="58"/>
    </row>
    <row r="612" spans="1:129" s="37" customFormat="1" ht="48" customHeight="1">
      <c r="A612" s="71"/>
      <c r="B612" s="71">
        <v>83</v>
      </c>
      <c r="C612" s="11" t="s">
        <v>3483</v>
      </c>
      <c r="D612" s="39" t="s">
        <v>209</v>
      </c>
      <c r="E612" s="7" t="s">
        <v>3484</v>
      </c>
      <c r="F612" s="7"/>
      <c r="G612" s="7"/>
      <c r="H612" s="174">
        <v>23000</v>
      </c>
      <c r="I612" s="7" t="s">
        <v>3052</v>
      </c>
      <c r="J612" s="7" t="s">
        <v>3485</v>
      </c>
      <c r="K612" s="7" t="s">
        <v>5615</v>
      </c>
      <c r="L612" s="7" t="s">
        <v>2129</v>
      </c>
      <c r="M612" s="7"/>
      <c r="N612" s="174"/>
      <c r="O612" s="111"/>
      <c r="P612" s="119"/>
      <c r="Q612" s="87"/>
      <c r="R612" s="87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8"/>
      <c r="BS612" s="58"/>
      <c r="BT612" s="58"/>
      <c r="BU612" s="58"/>
      <c r="BV612" s="58"/>
      <c r="BW612" s="58"/>
      <c r="BX612" s="58"/>
      <c r="BY612" s="58"/>
      <c r="BZ612" s="58"/>
      <c r="CA612" s="58"/>
      <c r="CB612" s="58"/>
      <c r="CC612" s="58"/>
      <c r="CD612" s="58"/>
      <c r="CE612" s="58"/>
      <c r="CF612" s="58"/>
      <c r="CG612" s="58"/>
      <c r="CH612" s="58"/>
      <c r="CI612" s="58"/>
      <c r="CJ612" s="58"/>
      <c r="CK612" s="58"/>
      <c r="CL612" s="58"/>
      <c r="CM612" s="58"/>
      <c r="CN612" s="58"/>
      <c r="CO612" s="58"/>
      <c r="CP612" s="58"/>
      <c r="CQ612" s="58"/>
      <c r="CR612" s="58"/>
      <c r="CS612" s="58"/>
      <c r="CT612" s="58"/>
      <c r="CU612" s="58"/>
      <c r="CV612" s="58"/>
      <c r="CW612" s="58"/>
      <c r="CX612" s="58"/>
      <c r="CY612" s="58"/>
      <c r="CZ612" s="58"/>
      <c r="DA612" s="58"/>
      <c r="DB612" s="58"/>
      <c r="DC612" s="58"/>
      <c r="DD612" s="58"/>
      <c r="DE612" s="58"/>
      <c r="DF612" s="58"/>
      <c r="DG612" s="58"/>
      <c r="DH612" s="58"/>
      <c r="DI612" s="58"/>
      <c r="DJ612" s="58"/>
      <c r="DK612" s="58"/>
      <c r="DL612" s="58"/>
      <c r="DM612" s="58"/>
      <c r="DN612" s="58"/>
      <c r="DO612" s="58"/>
      <c r="DP612" s="58"/>
      <c r="DQ612" s="58"/>
      <c r="DR612" s="58"/>
      <c r="DS612" s="58"/>
      <c r="DT612" s="58"/>
      <c r="DU612" s="58"/>
      <c r="DV612" s="58"/>
      <c r="DW612" s="58"/>
      <c r="DX612" s="58"/>
      <c r="DY612" s="58"/>
    </row>
    <row r="613" spans="1:129" s="37" customFormat="1" ht="48.75" customHeight="1">
      <c r="A613" s="221"/>
      <c r="B613" s="215">
        <v>84</v>
      </c>
      <c r="C613" s="11" t="s">
        <v>5616</v>
      </c>
      <c r="D613" s="39" t="s">
        <v>852</v>
      </c>
      <c r="E613" s="7" t="s">
        <v>4271</v>
      </c>
      <c r="F613" s="7"/>
      <c r="G613" s="7"/>
      <c r="H613" s="174">
        <v>850</v>
      </c>
      <c r="I613" s="7" t="s">
        <v>3052</v>
      </c>
      <c r="J613" s="7" t="s">
        <v>4272</v>
      </c>
      <c r="K613" s="7" t="s">
        <v>4273</v>
      </c>
      <c r="L613" s="7" t="s">
        <v>2130</v>
      </c>
      <c r="M613" s="97"/>
      <c r="N613" s="174"/>
      <c r="O613" s="111"/>
      <c r="P613" s="119"/>
      <c r="Q613" s="87"/>
      <c r="R613" s="87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  <c r="CX613" s="58"/>
      <c r="CY613" s="58"/>
      <c r="CZ613" s="58"/>
      <c r="DA613" s="58"/>
      <c r="DB613" s="58"/>
      <c r="DC613" s="58"/>
      <c r="DD613" s="58"/>
      <c r="DE613" s="58"/>
      <c r="DF613" s="58"/>
      <c r="DG613" s="58"/>
      <c r="DH613" s="58"/>
      <c r="DI613" s="58"/>
      <c r="DJ613" s="58"/>
      <c r="DK613" s="58"/>
      <c r="DL613" s="58"/>
      <c r="DM613" s="58"/>
      <c r="DN613" s="58"/>
      <c r="DO613" s="58"/>
      <c r="DP613" s="58"/>
      <c r="DQ613" s="58"/>
      <c r="DR613" s="58"/>
      <c r="DS613" s="58"/>
      <c r="DT613" s="58"/>
      <c r="DU613" s="58"/>
      <c r="DV613" s="58"/>
      <c r="DW613" s="58"/>
      <c r="DX613" s="58"/>
      <c r="DY613" s="58"/>
    </row>
    <row r="614" spans="1:129" s="37" customFormat="1" ht="44.25" customHeight="1">
      <c r="A614" s="71"/>
      <c r="B614" s="71">
        <v>85</v>
      </c>
      <c r="C614" s="11" t="s">
        <v>5167</v>
      </c>
      <c r="D614" s="39" t="s">
        <v>5168</v>
      </c>
      <c r="E614" s="7" t="s">
        <v>5025</v>
      </c>
      <c r="F614" s="7"/>
      <c r="G614" s="7"/>
      <c r="H614" s="174">
        <v>5277</v>
      </c>
      <c r="I614" s="7" t="s">
        <v>3052</v>
      </c>
      <c r="J614" s="7" t="s">
        <v>5026</v>
      </c>
      <c r="K614" s="7" t="s">
        <v>5027</v>
      </c>
      <c r="L614" s="7" t="s">
        <v>2131</v>
      </c>
      <c r="M614" s="7"/>
      <c r="N614" s="174"/>
      <c r="O614" s="111"/>
      <c r="P614" s="119"/>
      <c r="Q614" s="87"/>
      <c r="R614" s="87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8"/>
      <c r="BS614" s="58"/>
      <c r="BT614" s="58"/>
      <c r="BU614" s="58"/>
      <c r="BV614" s="58"/>
      <c r="BW614" s="58"/>
      <c r="BX614" s="58"/>
      <c r="BY614" s="58"/>
      <c r="BZ614" s="58"/>
      <c r="CA614" s="58"/>
      <c r="CB614" s="58"/>
      <c r="CC614" s="58"/>
      <c r="CD614" s="58"/>
      <c r="CE614" s="58"/>
      <c r="CF614" s="58"/>
      <c r="CG614" s="58"/>
      <c r="CH614" s="58"/>
      <c r="CI614" s="58"/>
      <c r="CJ614" s="58"/>
      <c r="CK614" s="58"/>
      <c r="CL614" s="58"/>
      <c r="CM614" s="58"/>
      <c r="CN614" s="58"/>
      <c r="CO614" s="58"/>
      <c r="CP614" s="58"/>
      <c r="CQ614" s="58"/>
      <c r="CR614" s="58"/>
      <c r="CS614" s="58"/>
      <c r="CT614" s="58"/>
      <c r="CU614" s="58"/>
      <c r="CV614" s="58"/>
      <c r="CW614" s="58"/>
      <c r="CX614" s="58"/>
      <c r="CY614" s="58"/>
      <c r="CZ614" s="58"/>
      <c r="DA614" s="58"/>
      <c r="DB614" s="58"/>
      <c r="DC614" s="58"/>
      <c r="DD614" s="58"/>
      <c r="DE614" s="58"/>
      <c r="DF614" s="58"/>
      <c r="DG614" s="58"/>
      <c r="DH614" s="58"/>
      <c r="DI614" s="58"/>
      <c r="DJ614" s="58"/>
      <c r="DK614" s="58"/>
      <c r="DL614" s="58"/>
      <c r="DM614" s="58"/>
      <c r="DN614" s="58"/>
      <c r="DO614" s="58"/>
      <c r="DP614" s="58"/>
      <c r="DQ614" s="58"/>
      <c r="DR614" s="58"/>
      <c r="DS614" s="58"/>
      <c r="DT614" s="58"/>
      <c r="DU614" s="58"/>
      <c r="DV614" s="58"/>
      <c r="DW614" s="58"/>
      <c r="DX614" s="58"/>
      <c r="DY614" s="58"/>
    </row>
    <row r="615" spans="1:129" s="37" customFormat="1" ht="50.25" customHeight="1">
      <c r="A615" s="39"/>
      <c r="B615" s="7"/>
      <c r="C615" s="11"/>
      <c r="D615" s="39"/>
      <c r="E615" s="7"/>
      <c r="F615" s="13"/>
      <c r="G615" s="13"/>
      <c r="H615" s="174"/>
      <c r="I615" s="7"/>
      <c r="J615" s="39"/>
      <c r="K615" s="39"/>
      <c r="L615" s="7"/>
      <c r="M615" s="7"/>
      <c r="N615" s="174"/>
      <c r="O615" s="111"/>
      <c r="P615" s="119"/>
      <c r="Q615" s="87"/>
      <c r="R615" s="87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  <c r="BY615" s="58"/>
      <c r="BZ615" s="58"/>
      <c r="CA615" s="58"/>
      <c r="CB615" s="58"/>
      <c r="CC615" s="58"/>
      <c r="CD615" s="58"/>
      <c r="CE615" s="58"/>
      <c r="CF615" s="58"/>
      <c r="CG615" s="58"/>
      <c r="CH615" s="58"/>
      <c r="CI615" s="58"/>
      <c r="CJ615" s="58"/>
      <c r="CK615" s="58"/>
      <c r="CL615" s="58"/>
      <c r="CM615" s="58"/>
      <c r="CN615" s="58"/>
      <c r="CO615" s="58"/>
      <c r="CP615" s="58"/>
      <c r="CQ615" s="58"/>
      <c r="CR615" s="58"/>
      <c r="CS615" s="58"/>
      <c r="CT615" s="58"/>
      <c r="CU615" s="58"/>
      <c r="CV615" s="58"/>
      <c r="CW615" s="58"/>
      <c r="CX615" s="58"/>
      <c r="CY615" s="58"/>
      <c r="CZ615" s="58"/>
      <c r="DA615" s="58"/>
      <c r="DB615" s="58"/>
      <c r="DC615" s="58"/>
      <c r="DD615" s="58"/>
      <c r="DE615" s="58"/>
      <c r="DF615" s="58"/>
      <c r="DG615" s="58"/>
      <c r="DH615" s="58"/>
      <c r="DI615" s="58"/>
      <c r="DJ615" s="58"/>
      <c r="DK615" s="58"/>
      <c r="DL615" s="58"/>
      <c r="DM615" s="58"/>
      <c r="DN615" s="58"/>
      <c r="DO615" s="58"/>
      <c r="DP615" s="58"/>
      <c r="DQ615" s="58"/>
      <c r="DR615" s="58"/>
      <c r="DS615" s="58"/>
      <c r="DT615" s="58"/>
      <c r="DU615" s="58"/>
      <c r="DV615" s="58"/>
      <c r="DW615" s="58"/>
      <c r="DX615" s="58"/>
      <c r="DY615" s="58"/>
    </row>
    <row r="616" spans="1:129" s="37" customFormat="1" ht="39" customHeight="1">
      <c r="A616" s="56" t="s">
        <v>235</v>
      </c>
      <c r="B616" s="81" t="s">
        <v>236</v>
      </c>
      <c r="C616" s="56">
        <f>COUNTA(C617:C686)</f>
        <v>69</v>
      </c>
      <c r="D616" s="56"/>
      <c r="E616" s="81">
        <f>SUM(F616:H616)</f>
        <v>10547942</v>
      </c>
      <c r="F616" s="56">
        <f>SUM(F617:F686)</f>
        <v>225822</v>
      </c>
      <c r="G616" s="56">
        <f>SUM(G617:G686)</f>
        <v>0</v>
      </c>
      <c r="H616" s="97">
        <f>SUM(H617:H686)</f>
        <v>10322120</v>
      </c>
      <c r="I616" s="56"/>
      <c r="J616" s="56"/>
      <c r="K616" s="56"/>
      <c r="L616" s="81"/>
      <c r="M616" s="7"/>
      <c r="N616" s="174"/>
      <c r="O616" s="111"/>
      <c r="P616" s="119"/>
      <c r="Q616" s="87"/>
      <c r="R616" s="87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8"/>
      <c r="BS616" s="58"/>
      <c r="BT616" s="58"/>
      <c r="BU616" s="58"/>
      <c r="BV616" s="58"/>
      <c r="BW616" s="58"/>
      <c r="BX616" s="58"/>
      <c r="BY616" s="58"/>
      <c r="BZ616" s="58"/>
      <c r="CA616" s="58"/>
      <c r="CB616" s="58"/>
      <c r="CC616" s="58"/>
      <c r="CD616" s="58"/>
      <c r="CE616" s="58"/>
      <c r="CF616" s="58"/>
      <c r="CG616" s="58"/>
      <c r="CH616" s="58"/>
      <c r="CI616" s="58"/>
      <c r="CJ616" s="58"/>
      <c r="CK616" s="58"/>
      <c r="CL616" s="58"/>
      <c r="CM616" s="58"/>
      <c r="CN616" s="58"/>
      <c r="CO616" s="58"/>
      <c r="CP616" s="58"/>
      <c r="CQ616" s="58"/>
      <c r="CR616" s="58"/>
      <c r="CS616" s="58"/>
      <c r="CT616" s="58"/>
      <c r="CU616" s="58"/>
      <c r="CV616" s="58"/>
      <c r="CW616" s="58"/>
      <c r="CX616" s="58"/>
      <c r="CY616" s="58"/>
      <c r="CZ616" s="58"/>
      <c r="DA616" s="58"/>
      <c r="DB616" s="58"/>
      <c r="DC616" s="58"/>
      <c r="DD616" s="58"/>
      <c r="DE616" s="58"/>
      <c r="DF616" s="58"/>
      <c r="DG616" s="58"/>
      <c r="DH616" s="58"/>
      <c r="DI616" s="58"/>
      <c r="DJ616" s="58"/>
      <c r="DK616" s="58"/>
      <c r="DL616" s="58"/>
      <c r="DM616" s="58"/>
      <c r="DN616" s="58"/>
      <c r="DO616" s="58"/>
      <c r="DP616" s="58"/>
      <c r="DQ616" s="58"/>
      <c r="DR616" s="58"/>
      <c r="DS616" s="58"/>
      <c r="DT616" s="58"/>
      <c r="DU616" s="58"/>
      <c r="DV616" s="58"/>
      <c r="DW616" s="58"/>
      <c r="DX616" s="58"/>
      <c r="DY616" s="58"/>
    </row>
    <row r="617" spans="1:129" s="37" customFormat="1" ht="45.75" customHeight="1">
      <c r="A617" s="39"/>
      <c r="B617" s="69">
        <v>1</v>
      </c>
      <c r="C617" s="11" t="s">
        <v>471</v>
      </c>
      <c r="D617" s="39" t="s">
        <v>474</v>
      </c>
      <c r="E617" s="7" t="s">
        <v>1296</v>
      </c>
      <c r="F617" s="13"/>
      <c r="G617" s="13"/>
      <c r="H617" s="7">
        <v>3400</v>
      </c>
      <c r="I617" s="7" t="s">
        <v>3052</v>
      </c>
      <c r="J617" s="7" t="s">
        <v>2665</v>
      </c>
      <c r="K617" s="7" t="s">
        <v>2666</v>
      </c>
      <c r="L617" s="7" t="s">
        <v>1863</v>
      </c>
      <c r="M617" s="7"/>
      <c r="N617" s="174"/>
      <c r="O617" s="111"/>
      <c r="P617" s="119"/>
      <c r="Q617" s="87"/>
      <c r="R617" s="87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8"/>
      <c r="BQ617" s="58"/>
      <c r="BR617" s="58"/>
      <c r="BS617" s="58"/>
      <c r="BT617" s="58"/>
      <c r="BU617" s="58"/>
      <c r="BV617" s="58"/>
      <c r="BW617" s="58"/>
      <c r="BX617" s="58"/>
      <c r="BY617" s="58"/>
      <c r="BZ617" s="58"/>
      <c r="CA617" s="58"/>
      <c r="CB617" s="58"/>
      <c r="CC617" s="58"/>
      <c r="CD617" s="58"/>
      <c r="CE617" s="58"/>
      <c r="CF617" s="58"/>
      <c r="CG617" s="58"/>
      <c r="CH617" s="58"/>
      <c r="CI617" s="58"/>
      <c r="CJ617" s="58"/>
      <c r="CK617" s="58"/>
      <c r="CL617" s="58"/>
      <c r="CM617" s="58"/>
      <c r="CN617" s="58"/>
      <c r="CO617" s="58"/>
      <c r="CP617" s="58"/>
      <c r="CQ617" s="58"/>
      <c r="CR617" s="58"/>
      <c r="CS617" s="58"/>
      <c r="CT617" s="58"/>
      <c r="CU617" s="58"/>
      <c r="CV617" s="58"/>
      <c r="CW617" s="58"/>
      <c r="CX617" s="58"/>
      <c r="CY617" s="58"/>
      <c r="CZ617" s="58"/>
      <c r="DA617" s="58"/>
      <c r="DB617" s="58"/>
      <c r="DC617" s="58"/>
      <c r="DD617" s="58"/>
      <c r="DE617" s="58"/>
      <c r="DF617" s="58"/>
      <c r="DG617" s="58"/>
      <c r="DH617" s="58"/>
      <c r="DI617" s="58"/>
      <c r="DJ617" s="58"/>
      <c r="DK617" s="58"/>
      <c r="DL617" s="58"/>
      <c r="DM617" s="58"/>
      <c r="DN617" s="58"/>
      <c r="DO617" s="58"/>
      <c r="DP617" s="58"/>
      <c r="DQ617" s="58"/>
      <c r="DR617" s="58"/>
      <c r="DS617" s="58"/>
      <c r="DT617" s="58"/>
      <c r="DU617" s="58"/>
      <c r="DV617" s="58"/>
      <c r="DW617" s="58"/>
      <c r="DX617" s="58"/>
      <c r="DY617" s="58"/>
    </row>
    <row r="618" spans="1:129" s="37" customFormat="1" ht="45" customHeight="1">
      <c r="A618" s="39"/>
      <c r="B618" s="69">
        <v>2</v>
      </c>
      <c r="C618" s="11" t="s">
        <v>679</v>
      </c>
      <c r="D618" s="39" t="s">
        <v>477</v>
      </c>
      <c r="E618" s="7" t="s">
        <v>1297</v>
      </c>
      <c r="F618" s="13"/>
      <c r="G618" s="13"/>
      <c r="H618" s="7">
        <v>31711</v>
      </c>
      <c r="I618" s="7" t="s">
        <v>3052</v>
      </c>
      <c r="J618" s="7" t="s">
        <v>2667</v>
      </c>
      <c r="K618" s="7" t="s">
        <v>2668</v>
      </c>
      <c r="L618" s="7" t="s">
        <v>1864</v>
      </c>
      <c r="M618" s="97"/>
      <c r="N618" s="174"/>
      <c r="O618" s="111"/>
      <c r="P618" s="119"/>
      <c r="Q618" s="87"/>
      <c r="R618" s="87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8"/>
      <c r="BS618" s="58"/>
      <c r="BT618" s="58"/>
      <c r="BU618" s="58"/>
      <c r="BV618" s="58"/>
      <c r="BW618" s="58"/>
      <c r="BX618" s="58"/>
      <c r="BY618" s="58"/>
      <c r="BZ618" s="58"/>
      <c r="CA618" s="58"/>
      <c r="CB618" s="58"/>
      <c r="CC618" s="58"/>
      <c r="CD618" s="58"/>
      <c r="CE618" s="58"/>
      <c r="CF618" s="58"/>
      <c r="CG618" s="58"/>
      <c r="CH618" s="58"/>
      <c r="CI618" s="58"/>
      <c r="CJ618" s="58"/>
      <c r="CK618" s="58"/>
      <c r="CL618" s="58"/>
      <c r="CM618" s="58"/>
      <c r="CN618" s="58"/>
      <c r="CO618" s="58"/>
      <c r="CP618" s="58"/>
      <c r="CQ618" s="58"/>
      <c r="CR618" s="58"/>
      <c r="CS618" s="58"/>
      <c r="CT618" s="58"/>
      <c r="CU618" s="58"/>
      <c r="CV618" s="58"/>
      <c r="CW618" s="58"/>
      <c r="CX618" s="58"/>
      <c r="CY618" s="58"/>
      <c r="CZ618" s="58"/>
      <c r="DA618" s="58"/>
      <c r="DB618" s="58"/>
      <c r="DC618" s="58"/>
      <c r="DD618" s="58"/>
      <c r="DE618" s="58"/>
      <c r="DF618" s="58"/>
      <c r="DG618" s="58"/>
      <c r="DH618" s="58"/>
      <c r="DI618" s="58"/>
      <c r="DJ618" s="58"/>
      <c r="DK618" s="58"/>
      <c r="DL618" s="58"/>
      <c r="DM618" s="58"/>
      <c r="DN618" s="58"/>
      <c r="DO618" s="58"/>
      <c r="DP618" s="58"/>
      <c r="DQ618" s="58"/>
      <c r="DR618" s="58"/>
      <c r="DS618" s="58"/>
      <c r="DT618" s="58"/>
      <c r="DU618" s="58"/>
      <c r="DV618" s="58"/>
      <c r="DW618" s="58"/>
      <c r="DX618" s="58"/>
      <c r="DY618" s="58"/>
    </row>
    <row r="619" spans="1:129" s="37" customFormat="1" ht="36">
      <c r="A619" s="39"/>
      <c r="B619" s="69">
        <v>3</v>
      </c>
      <c r="C619" s="175" t="s">
        <v>470</v>
      </c>
      <c r="D619" s="68" t="s">
        <v>476</v>
      </c>
      <c r="E619" s="174" t="s">
        <v>1298</v>
      </c>
      <c r="F619" s="104"/>
      <c r="G619" s="104"/>
      <c r="H619" s="174">
        <v>1495</v>
      </c>
      <c r="I619" s="174" t="s">
        <v>3052</v>
      </c>
      <c r="J619" s="174" t="s">
        <v>2669</v>
      </c>
      <c r="K619" s="174" t="s">
        <v>2670</v>
      </c>
      <c r="L619" s="174" t="s">
        <v>1865</v>
      </c>
      <c r="M619" s="7"/>
      <c r="N619" s="174"/>
      <c r="O619" s="111"/>
      <c r="P619" s="119"/>
      <c r="Q619" s="87"/>
      <c r="R619" s="87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58"/>
      <c r="BR619" s="58"/>
      <c r="BS619" s="58"/>
      <c r="BT619" s="58"/>
      <c r="BU619" s="58"/>
      <c r="BV619" s="58"/>
      <c r="BW619" s="58"/>
      <c r="BX619" s="58"/>
      <c r="BY619" s="58"/>
      <c r="BZ619" s="58"/>
      <c r="CA619" s="58"/>
      <c r="CB619" s="58"/>
      <c r="CC619" s="58"/>
      <c r="CD619" s="58"/>
      <c r="CE619" s="58"/>
      <c r="CF619" s="58"/>
      <c r="CG619" s="58"/>
      <c r="CH619" s="58"/>
      <c r="CI619" s="58"/>
      <c r="CJ619" s="58"/>
      <c r="CK619" s="58"/>
      <c r="CL619" s="58"/>
      <c r="CM619" s="58"/>
      <c r="CN619" s="58"/>
      <c r="CO619" s="58"/>
      <c r="CP619" s="58"/>
      <c r="CQ619" s="58"/>
      <c r="CR619" s="58"/>
      <c r="CS619" s="58"/>
      <c r="CT619" s="58"/>
      <c r="CU619" s="58"/>
      <c r="CV619" s="58"/>
      <c r="CW619" s="58"/>
      <c r="CX619" s="58"/>
      <c r="CY619" s="58"/>
      <c r="CZ619" s="58"/>
      <c r="DA619" s="58"/>
      <c r="DB619" s="58"/>
      <c r="DC619" s="58"/>
      <c r="DD619" s="58"/>
      <c r="DE619" s="58"/>
      <c r="DF619" s="58"/>
      <c r="DG619" s="58"/>
      <c r="DH619" s="58"/>
      <c r="DI619" s="58"/>
      <c r="DJ619" s="58"/>
      <c r="DK619" s="58"/>
      <c r="DL619" s="58"/>
      <c r="DM619" s="58"/>
      <c r="DN619" s="58"/>
      <c r="DO619" s="58"/>
      <c r="DP619" s="58"/>
      <c r="DQ619" s="58"/>
      <c r="DR619" s="58"/>
      <c r="DS619" s="58"/>
      <c r="DT619" s="58"/>
      <c r="DU619" s="58"/>
      <c r="DV619" s="58"/>
      <c r="DW619" s="58"/>
      <c r="DX619" s="58"/>
      <c r="DY619" s="58"/>
    </row>
    <row r="620" spans="1:129" s="37" customFormat="1" ht="36">
      <c r="A620" s="7"/>
      <c r="B620" s="69">
        <v>4</v>
      </c>
      <c r="C620" s="11" t="s">
        <v>680</v>
      </c>
      <c r="D620" s="39" t="s">
        <v>475</v>
      </c>
      <c r="E620" s="7" t="s">
        <v>1299</v>
      </c>
      <c r="F620" s="13"/>
      <c r="G620" s="13"/>
      <c r="H620" s="7">
        <v>49103</v>
      </c>
      <c r="I620" s="7" t="s">
        <v>3052</v>
      </c>
      <c r="J620" s="7" t="s">
        <v>2671</v>
      </c>
      <c r="K620" s="188" t="s">
        <v>2672</v>
      </c>
      <c r="L620" s="188" t="s">
        <v>1866</v>
      </c>
      <c r="M620" s="7"/>
      <c r="N620" s="174"/>
      <c r="O620" s="111"/>
      <c r="P620" s="119"/>
      <c r="Q620" s="87"/>
      <c r="R620" s="87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  <c r="BT620" s="58"/>
      <c r="BU620" s="58"/>
      <c r="BV620" s="58"/>
      <c r="BW620" s="58"/>
      <c r="BX620" s="58"/>
      <c r="BY620" s="58"/>
      <c r="BZ620" s="58"/>
      <c r="CA620" s="58"/>
      <c r="CB620" s="58"/>
      <c r="CC620" s="58"/>
      <c r="CD620" s="58"/>
      <c r="CE620" s="58"/>
      <c r="CF620" s="58"/>
      <c r="CG620" s="58"/>
      <c r="CH620" s="58"/>
      <c r="CI620" s="58"/>
      <c r="CJ620" s="58"/>
      <c r="CK620" s="58"/>
      <c r="CL620" s="58"/>
      <c r="CM620" s="58"/>
      <c r="CN620" s="58"/>
      <c r="CO620" s="58"/>
      <c r="CP620" s="58"/>
      <c r="CQ620" s="58"/>
      <c r="CR620" s="58"/>
      <c r="CS620" s="58"/>
      <c r="CT620" s="58"/>
      <c r="CU620" s="58"/>
      <c r="CV620" s="58"/>
      <c r="CW620" s="58"/>
      <c r="CX620" s="58"/>
      <c r="CY620" s="58"/>
      <c r="CZ620" s="58"/>
      <c r="DA620" s="58"/>
      <c r="DB620" s="58"/>
      <c r="DC620" s="58"/>
      <c r="DD620" s="58"/>
      <c r="DE620" s="58"/>
      <c r="DF620" s="58"/>
      <c r="DG620" s="58"/>
      <c r="DH620" s="58"/>
      <c r="DI620" s="58"/>
      <c r="DJ620" s="58"/>
      <c r="DK620" s="58"/>
      <c r="DL620" s="58"/>
      <c r="DM620" s="58"/>
      <c r="DN620" s="58"/>
      <c r="DO620" s="58"/>
      <c r="DP620" s="58"/>
      <c r="DQ620" s="58"/>
      <c r="DR620" s="58"/>
      <c r="DS620" s="58"/>
      <c r="DT620" s="58"/>
      <c r="DU620" s="58"/>
      <c r="DV620" s="58"/>
      <c r="DW620" s="58"/>
      <c r="DX620" s="58"/>
      <c r="DY620" s="58"/>
    </row>
    <row r="621" spans="1:129" s="37" customFormat="1" ht="42" customHeight="1">
      <c r="A621" s="39"/>
      <c r="B621" s="69">
        <v>5</v>
      </c>
      <c r="C621" s="11" t="s">
        <v>681</v>
      </c>
      <c r="D621" s="39" t="s">
        <v>478</v>
      </c>
      <c r="E621" s="7" t="s">
        <v>1300</v>
      </c>
      <c r="F621" s="13"/>
      <c r="G621" s="13"/>
      <c r="H621" s="7">
        <v>3708</v>
      </c>
      <c r="I621" s="7" t="s">
        <v>3052</v>
      </c>
      <c r="J621" s="7" t="s">
        <v>2673</v>
      </c>
      <c r="K621" s="7" t="s">
        <v>2674</v>
      </c>
      <c r="L621" s="7" t="s">
        <v>1867</v>
      </c>
      <c r="M621" s="7"/>
      <c r="N621" s="97"/>
      <c r="O621" s="111"/>
      <c r="P621" s="119"/>
      <c r="Q621" s="87"/>
      <c r="R621" s="87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  <c r="BT621" s="58"/>
      <c r="BU621" s="58"/>
      <c r="BV621" s="58"/>
      <c r="BW621" s="58"/>
      <c r="BX621" s="58"/>
      <c r="BY621" s="58"/>
      <c r="BZ621" s="58"/>
      <c r="CA621" s="58"/>
      <c r="CB621" s="58"/>
      <c r="CC621" s="58"/>
      <c r="CD621" s="58"/>
      <c r="CE621" s="58"/>
      <c r="CF621" s="58"/>
      <c r="CG621" s="58"/>
      <c r="CH621" s="58"/>
      <c r="CI621" s="58"/>
      <c r="CJ621" s="58"/>
      <c r="CK621" s="58"/>
      <c r="CL621" s="58"/>
      <c r="CM621" s="58"/>
      <c r="CN621" s="58"/>
      <c r="CO621" s="58"/>
      <c r="CP621" s="58"/>
      <c r="CQ621" s="58"/>
      <c r="CR621" s="58"/>
      <c r="CS621" s="58"/>
      <c r="CT621" s="58"/>
      <c r="CU621" s="58"/>
      <c r="CV621" s="58"/>
      <c r="CW621" s="58"/>
      <c r="CX621" s="58"/>
      <c r="CY621" s="58"/>
      <c r="CZ621" s="58"/>
      <c r="DA621" s="58"/>
      <c r="DB621" s="58"/>
      <c r="DC621" s="58"/>
      <c r="DD621" s="58"/>
      <c r="DE621" s="58"/>
      <c r="DF621" s="58"/>
      <c r="DG621" s="58"/>
      <c r="DH621" s="58"/>
      <c r="DI621" s="58"/>
      <c r="DJ621" s="58"/>
      <c r="DK621" s="58"/>
      <c r="DL621" s="58"/>
      <c r="DM621" s="58"/>
      <c r="DN621" s="58"/>
      <c r="DO621" s="58"/>
      <c r="DP621" s="58"/>
      <c r="DQ621" s="58"/>
      <c r="DR621" s="58"/>
      <c r="DS621" s="58"/>
      <c r="DT621" s="58"/>
      <c r="DU621" s="58"/>
      <c r="DV621" s="58"/>
      <c r="DW621" s="58"/>
      <c r="DX621" s="58"/>
      <c r="DY621" s="58"/>
    </row>
    <row r="622" spans="1:129" s="37" customFormat="1" ht="42.75" customHeight="1">
      <c r="A622" s="68"/>
      <c r="B622" s="71">
        <v>6</v>
      </c>
      <c r="C622" s="11" t="s">
        <v>472</v>
      </c>
      <c r="D622" s="39" t="s">
        <v>483</v>
      </c>
      <c r="E622" s="7" t="s">
        <v>1301</v>
      </c>
      <c r="F622" s="12"/>
      <c r="G622" s="12"/>
      <c r="H622" s="7">
        <v>27000</v>
      </c>
      <c r="I622" s="7" t="s">
        <v>3052</v>
      </c>
      <c r="J622" s="7" t="s">
        <v>2675</v>
      </c>
      <c r="K622" s="7" t="s">
        <v>2676</v>
      </c>
      <c r="L622" s="7" t="s">
        <v>1868</v>
      </c>
      <c r="M622" s="7"/>
      <c r="N622" s="7"/>
      <c r="O622" s="111"/>
      <c r="P622" s="119"/>
      <c r="Q622" s="87"/>
      <c r="R622" s="87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  <c r="BT622" s="58"/>
      <c r="BU622" s="58"/>
      <c r="BV622" s="58"/>
      <c r="BW622" s="58"/>
      <c r="BX622" s="58"/>
      <c r="BY622" s="58"/>
      <c r="BZ622" s="58"/>
      <c r="CA622" s="58"/>
      <c r="CB622" s="58"/>
      <c r="CC622" s="58"/>
      <c r="CD622" s="58"/>
      <c r="CE622" s="58"/>
      <c r="CF622" s="58"/>
      <c r="CG622" s="58"/>
      <c r="CH622" s="58"/>
      <c r="CI622" s="58"/>
      <c r="CJ622" s="58"/>
      <c r="CK622" s="58"/>
      <c r="CL622" s="58"/>
      <c r="CM622" s="58"/>
      <c r="CN622" s="58"/>
      <c r="CO622" s="58"/>
      <c r="CP622" s="58"/>
      <c r="CQ622" s="58"/>
      <c r="CR622" s="58"/>
      <c r="CS622" s="58"/>
      <c r="CT622" s="58"/>
      <c r="CU622" s="58"/>
      <c r="CV622" s="58"/>
      <c r="CW622" s="58"/>
      <c r="CX622" s="58"/>
      <c r="CY622" s="58"/>
      <c r="CZ622" s="58"/>
      <c r="DA622" s="58"/>
      <c r="DB622" s="58"/>
      <c r="DC622" s="58"/>
      <c r="DD622" s="58"/>
      <c r="DE622" s="58"/>
      <c r="DF622" s="58"/>
      <c r="DG622" s="58"/>
      <c r="DH622" s="58"/>
      <c r="DI622" s="58"/>
      <c r="DJ622" s="58"/>
      <c r="DK622" s="58"/>
      <c r="DL622" s="58"/>
      <c r="DM622" s="58"/>
      <c r="DN622" s="58"/>
      <c r="DO622" s="58"/>
      <c r="DP622" s="58"/>
      <c r="DQ622" s="58"/>
      <c r="DR622" s="58"/>
      <c r="DS622" s="58"/>
      <c r="DT622" s="58"/>
      <c r="DU622" s="58"/>
      <c r="DV622" s="58"/>
      <c r="DW622" s="58"/>
      <c r="DX622" s="58"/>
      <c r="DY622" s="58"/>
    </row>
    <row r="623" spans="1:129" s="37" customFormat="1" ht="46.5" customHeight="1">
      <c r="A623" s="7"/>
      <c r="B623" s="69">
        <v>7</v>
      </c>
      <c r="C623" s="11" t="s">
        <v>472</v>
      </c>
      <c r="D623" s="39" t="s">
        <v>479</v>
      </c>
      <c r="E623" s="7" t="s">
        <v>1302</v>
      </c>
      <c r="F623" s="12"/>
      <c r="G623" s="12"/>
      <c r="H623" s="7">
        <v>18357</v>
      </c>
      <c r="I623" s="7" t="s">
        <v>3052</v>
      </c>
      <c r="J623" s="7" t="s">
        <v>2677</v>
      </c>
      <c r="K623" s="7" t="s">
        <v>2678</v>
      </c>
      <c r="L623" s="7" t="s">
        <v>1869</v>
      </c>
      <c r="M623" s="7"/>
      <c r="N623" s="7"/>
      <c r="O623" s="111"/>
      <c r="P623" s="119"/>
      <c r="Q623" s="87"/>
      <c r="R623" s="87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  <c r="BT623" s="58"/>
      <c r="BU623" s="58"/>
      <c r="BV623" s="58"/>
      <c r="BW623" s="58"/>
      <c r="BX623" s="58"/>
      <c r="BY623" s="58"/>
      <c r="BZ623" s="58"/>
      <c r="CA623" s="58"/>
      <c r="CB623" s="58"/>
      <c r="CC623" s="58"/>
      <c r="CD623" s="58"/>
      <c r="CE623" s="58"/>
      <c r="CF623" s="58"/>
      <c r="CG623" s="58"/>
      <c r="CH623" s="58"/>
      <c r="CI623" s="58"/>
      <c r="CJ623" s="58"/>
      <c r="CK623" s="58"/>
      <c r="CL623" s="58"/>
      <c r="CM623" s="58"/>
      <c r="CN623" s="58"/>
      <c r="CO623" s="58"/>
      <c r="CP623" s="58"/>
      <c r="CQ623" s="58"/>
      <c r="CR623" s="58"/>
      <c r="CS623" s="58"/>
      <c r="CT623" s="58"/>
      <c r="CU623" s="58"/>
      <c r="CV623" s="58"/>
      <c r="CW623" s="58"/>
      <c r="CX623" s="58"/>
      <c r="CY623" s="58"/>
      <c r="CZ623" s="58"/>
      <c r="DA623" s="58"/>
      <c r="DB623" s="58"/>
      <c r="DC623" s="58"/>
      <c r="DD623" s="58"/>
      <c r="DE623" s="58"/>
      <c r="DF623" s="58"/>
      <c r="DG623" s="58"/>
      <c r="DH623" s="58"/>
      <c r="DI623" s="58"/>
      <c r="DJ623" s="58"/>
      <c r="DK623" s="58"/>
      <c r="DL623" s="58"/>
      <c r="DM623" s="58"/>
      <c r="DN623" s="58"/>
      <c r="DO623" s="58"/>
      <c r="DP623" s="58"/>
      <c r="DQ623" s="58"/>
      <c r="DR623" s="58"/>
      <c r="DS623" s="58"/>
      <c r="DT623" s="58"/>
      <c r="DU623" s="58"/>
      <c r="DV623" s="58"/>
      <c r="DW623" s="58"/>
      <c r="DX623" s="58"/>
      <c r="DY623" s="58"/>
    </row>
    <row r="624" spans="1:129" s="37" customFormat="1" ht="48" customHeight="1">
      <c r="A624" s="39"/>
      <c r="B624" s="69">
        <v>8</v>
      </c>
      <c r="C624" s="11" t="s">
        <v>473</v>
      </c>
      <c r="D624" s="39" t="s">
        <v>484</v>
      </c>
      <c r="E624" s="7" t="s">
        <v>1303</v>
      </c>
      <c r="F624" s="12"/>
      <c r="G624" s="12"/>
      <c r="H624" s="7">
        <v>900</v>
      </c>
      <c r="I624" s="7" t="s">
        <v>3052</v>
      </c>
      <c r="J624" s="7" t="s">
        <v>2679</v>
      </c>
      <c r="K624" s="7" t="s">
        <v>2680</v>
      </c>
      <c r="L624" s="7" t="s">
        <v>1870</v>
      </c>
      <c r="M624" s="174"/>
      <c r="N624" s="7"/>
      <c r="O624" s="110"/>
      <c r="P624" s="118"/>
      <c r="Q624" s="87"/>
      <c r="R624" s="87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8"/>
      <c r="BS624" s="58"/>
      <c r="BT624" s="58"/>
      <c r="BU624" s="58"/>
      <c r="BV624" s="58"/>
      <c r="BW624" s="58"/>
      <c r="BX624" s="58"/>
      <c r="BY624" s="58"/>
      <c r="BZ624" s="58"/>
      <c r="CA624" s="58"/>
      <c r="CB624" s="58"/>
      <c r="CC624" s="58"/>
      <c r="CD624" s="58"/>
      <c r="CE624" s="58"/>
      <c r="CF624" s="58"/>
      <c r="CG624" s="58"/>
      <c r="CH624" s="58"/>
      <c r="CI624" s="58"/>
      <c r="CJ624" s="58"/>
      <c r="CK624" s="58"/>
      <c r="CL624" s="58"/>
      <c r="CM624" s="58"/>
      <c r="CN624" s="58"/>
      <c r="CO624" s="58"/>
      <c r="CP624" s="58"/>
      <c r="CQ624" s="58"/>
      <c r="CR624" s="58"/>
      <c r="CS624" s="58"/>
      <c r="CT624" s="58"/>
      <c r="CU624" s="58"/>
      <c r="CV624" s="58"/>
      <c r="CW624" s="58"/>
      <c r="CX624" s="58"/>
      <c r="CY624" s="58"/>
      <c r="CZ624" s="58"/>
      <c r="DA624" s="58"/>
      <c r="DB624" s="58"/>
      <c r="DC624" s="58"/>
      <c r="DD624" s="58"/>
      <c r="DE624" s="58"/>
      <c r="DF624" s="58"/>
      <c r="DG624" s="58"/>
      <c r="DH624" s="58"/>
      <c r="DI624" s="58"/>
      <c r="DJ624" s="58"/>
      <c r="DK624" s="58"/>
      <c r="DL624" s="58"/>
      <c r="DM624" s="58"/>
      <c r="DN624" s="58"/>
      <c r="DO624" s="58"/>
      <c r="DP624" s="58"/>
      <c r="DQ624" s="58"/>
      <c r="DR624" s="58"/>
      <c r="DS624" s="58"/>
      <c r="DT624" s="58"/>
      <c r="DU624" s="58"/>
      <c r="DV624" s="58"/>
      <c r="DW624" s="58"/>
      <c r="DX624" s="58"/>
      <c r="DY624" s="58"/>
    </row>
    <row r="625" spans="1:129" s="37" customFormat="1" ht="41.25" customHeight="1">
      <c r="A625" s="39"/>
      <c r="B625" s="69">
        <v>9</v>
      </c>
      <c r="C625" s="11" t="s">
        <v>682</v>
      </c>
      <c r="D625" s="39" t="s">
        <v>480</v>
      </c>
      <c r="E625" s="7" t="s">
        <v>2640</v>
      </c>
      <c r="F625" s="12"/>
      <c r="G625" s="12"/>
      <c r="H625" s="7">
        <v>1200</v>
      </c>
      <c r="I625" s="7" t="s">
        <v>3052</v>
      </c>
      <c r="J625" s="7" t="s">
        <v>4376</v>
      </c>
      <c r="K625" s="7" t="s">
        <v>4377</v>
      </c>
      <c r="L625" s="7" t="s">
        <v>1871</v>
      </c>
      <c r="M625" s="7"/>
      <c r="N625" s="7"/>
      <c r="O625" s="110"/>
      <c r="P625" s="118"/>
      <c r="Q625" s="87"/>
      <c r="R625" s="87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  <c r="CX625" s="58"/>
      <c r="CY625" s="58"/>
      <c r="CZ625" s="58"/>
      <c r="DA625" s="58"/>
      <c r="DB625" s="58"/>
      <c r="DC625" s="58"/>
      <c r="DD625" s="58"/>
      <c r="DE625" s="58"/>
      <c r="DF625" s="58"/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8"/>
      <c r="DS625" s="58"/>
      <c r="DT625" s="58"/>
      <c r="DU625" s="58"/>
      <c r="DV625" s="58"/>
      <c r="DW625" s="58"/>
      <c r="DX625" s="58"/>
      <c r="DY625" s="58"/>
    </row>
    <row r="626" spans="1:129" s="37" customFormat="1" ht="43.5" customHeight="1">
      <c r="A626" s="7"/>
      <c r="B626" s="69">
        <v>10</v>
      </c>
      <c r="C626" s="11" t="s">
        <v>487</v>
      </c>
      <c r="D626" s="39" t="s">
        <v>5693</v>
      </c>
      <c r="E626" s="7" t="s">
        <v>2641</v>
      </c>
      <c r="F626" s="12"/>
      <c r="G626" s="12"/>
      <c r="H626" s="7">
        <v>2500</v>
      </c>
      <c r="I626" s="7" t="s">
        <v>3052</v>
      </c>
      <c r="J626" s="7" t="s">
        <v>4378</v>
      </c>
      <c r="K626" s="7" t="s">
        <v>4379</v>
      </c>
      <c r="L626" s="7" t="s">
        <v>4928</v>
      </c>
      <c r="M626" s="7"/>
      <c r="N626" s="7"/>
      <c r="O626" s="110"/>
      <c r="P626" s="118"/>
      <c r="Q626" s="87"/>
      <c r="R626" s="87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8"/>
      <c r="BS626" s="58"/>
      <c r="BT626" s="58"/>
      <c r="BU626" s="58"/>
      <c r="BV626" s="58"/>
      <c r="BW626" s="58"/>
      <c r="BX626" s="58"/>
      <c r="BY626" s="58"/>
      <c r="BZ626" s="58"/>
      <c r="CA626" s="58"/>
      <c r="CB626" s="58"/>
      <c r="CC626" s="58"/>
      <c r="CD626" s="58"/>
      <c r="CE626" s="58"/>
      <c r="CF626" s="58"/>
      <c r="CG626" s="58"/>
      <c r="CH626" s="58"/>
      <c r="CI626" s="58"/>
      <c r="CJ626" s="58"/>
      <c r="CK626" s="58"/>
      <c r="CL626" s="58"/>
      <c r="CM626" s="58"/>
      <c r="CN626" s="58"/>
      <c r="CO626" s="58"/>
      <c r="CP626" s="58"/>
      <c r="CQ626" s="58"/>
      <c r="CR626" s="58"/>
      <c r="CS626" s="58"/>
      <c r="CT626" s="58"/>
      <c r="CU626" s="58"/>
      <c r="CV626" s="58"/>
      <c r="CW626" s="58"/>
      <c r="CX626" s="58"/>
      <c r="CY626" s="58"/>
      <c r="CZ626" s="58"/>
      <c r="DA626" s="58"/>
      <c r="DB626" s="58"/>
      <c r="DC626" s="58"/>
      <c r="DD626" s="58"/>
      <c r="DE626" s="58"/>
      <c r="DF626" s="58"/>
      <c r="DG626" s="58"/>
      <c r="DH626" s="58"/>
      <c r="DI626" s="58"/>
      <c r="DJ626" s="58"/>
      <c r="DK626" s="58"/>
      <c r="DL626" s="58"/>
      <c r="DM626" s="58"/>
      <c r="DN626" s="58"/>
      <c r="DO626" s="58"/>
      <c r="DP626" s="58"/>
      <c r="DQ626" s="58"/>
      <c r="DR626" s="58"/>
      <c r="DS626" s="58"/>
      <c r="DT626" s="58"/>
      <c r="DU626" s="58"/>
      <c r="DV626" s="58"/>
      <c r="DW626" s="58"/>
      <c r="DX626" s="58"/>
      <c r="DY626" s="58"/>
    </row>
    <row r="627" spans="1:18" s="286" customFormat="1" ht="45" customHeight="1">
      <c r="A627" s="39"/>
      <c r="B627" s="69">
        <v>11</v>
      </c>
      <c r="C627" s="11" t="s">
        <v>683</v>
      </c>
      <c r="D627" s="39" t="s">
        <v>481</v>
      </c>
      <c r="E627" s="7" t="s">
        <v>2642</v>
      </c>
      <c r="F627" s="12"/>
      <c r="G627" s="12"/>
      <c r="H627" s="7">
        <v>1413</v>
      </c>
      <c r="I627" s="7" t="s">
        <v>3052</v>
      </c>
      <c r="J627" s="7" t="s">
        <v>4380</v>
      </c>
      <c r="K627" s="7" t="s">
        <v>4381</v>
      </c>
      <c r="L627" s="7" t="s">
        <v>4929</v>
      </c>
      <c r="M627" s="7"/>
      <c r="N627" s="174"/>
      <c r="O627" s="114">
        <v>10322120</v>
      </c>
      <c r="P627" s="125">
        <v>69</v>
      </c>
      <c r="Q627" s="264"/>
      <c r="R627" s="264"/>
    </row>
    <row r="628" spans="1:129" s="37" customFormat="1" ht="51" customHeight="1">
      <c r="A628" s="39"/>
      <c r="B628" s="69">
        <v>12</v>
      </c>
      <c r="C628" s="11" t="s">
        <v>684</v>
      </c>
      <c r="D628" s="39" t="s">
        <v>482</v>
      </c>
      <c r="E628" s="7" t="s">
        <v>2643</v>
      </c>
      <c r="F628" s="12"/>
      <c r="G628" s="12"/>
      <c r="H628" s="7">
        <v>840</v>
      </c>
      <c r="I628" s="7" t="s">
        <v>3052</v>
      </c>
      <c r="J628" s="7" t="s">
        <v>4382</v>
      </c>
      <c r="K628" s="7" t="s">
        <v>4383</v>
      </c>
      <c r="L628" s="7" t="s">
        <v>4930</v>
      </c>
      <c r="M628" s="7"/>
      <c r="N628" s="7"/>
      <c r="O628" s="111">
        <f>H616-O627</f>
        <v>0</v>
      </c>
      <c r="P628" s="119">
        <f>P627-C616</f>
        <v>0</v>
      </c>
      <c r="Q628" s="87"/>
      <c r="R628" s="87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8"/>
      <c r="BS628" s="58"/>
      <c r="BT628" s="58"/>
      <c r="BU628" s="58"/>
      <c r="BV628" s="58"/>
      <c r="BW628" s="58"/>
      <c r="BX628" s="58"/>
      <c r="BY628" s="58"/>
      <c r="BZ628" s="58"/>
      <c r="CA628" s="58"/>
      <c r="CB628" s="58"/>
      <c r="CC628" s="58"/>
      <c r="CD628" s="58"/>
      <c r="CE628" s="58"/>
      <c r="CF628" s="58"/>
      <c r="CG628" s="58"/>
      <c r="CH628" s="58"/>
      <c r="CI628" s="58"/>
      <c r="CJ628" s="58"/>
      <c r="CK628" s="58"/>
      <c r="CL628" s="58"/>
      <c r="CM628" s="58"/>
      <c r="CN628" s="58"/>
      <c r="CO628" s="58"/>
      <c r="CP628" s="58"/>
      <c r="CQ628" s="58"/>
      <c r="CR628" s="58"/>
      <c r="CS628" s="58"/>
      <c r="CT628" s="58"/>
      <c r="CU628" s="58"/>
      <c r="CV628" s="58"/>
      <c r="CW628" s="58"/>
      <c r="CX628" s="58"/>
      <c r="CY628" s="58"/>
      <c r="CZ628" s="58"/>
      <c r="DA628" s="58"/>
      <c r="DB628" s="58"/>
      <c r="DC628" s="58"/>
      <c r="DD628" s="58"/>
      <c r="DE628" s="58"/>
      <c r="DF628" s="58"/>
      <c r="DG628" s="58"/>
      <c r="DH628" s="58"/>
      <c r="DI628" s="58"/>
      <c r="DJ628" s="58"/>
      <c r="DK628" s="58"/>
      <c r="DL628" s="58"/>
      <c r="DM628" s="58"/>
      <c r="DN628" s="58"/>
      <c r="DO628" s="58"/>
      <c r="DP628" s="58"/>
      <c r="DQ628" s="58"/>
      <c r="DR628" s="58"/>
      <c r="DS628" s="58"/>
      <c r="DT628" s="58"/>
      <c r="DU628" s="58"/>
      <c r="DV628" s="58"/>
      <c r="DW628" s="58"/>
      <c r="DX628" s="58"/>
      <c r="DY628" s="58"/>
    </row>
    <row r="629" spans="1:129" s="37" customFormat="1" ht="42.75" customHeight="1">
      <c r="A629" s="39"/>
      <c r="B629" s="69">
        <v>13</v>
      </c>
      <c r="C629" s="11" t="s">
        <v>685</v>
      </c>
      <c r="D629" s="39" t="s">
        <v>485</v>
      </c>
      <c r="E629" s="7" t="s">
        <v>2644</v>
      </c>
      <c r="F629" s="12"/>
      <c r="G629" s="12"/>
      <c r="H629" s="7">
        <v>2700</v>
      </c>
      <c r="I629" s="7" t="s">
        <v>3052</v>
      </c>
      <c r="J629" s="7" t="s">
        <v>4384</v>
      </c>
      <c r="K629" s="7" t="s">
        <v>4385</v>
      </c>
      <c r="L629" s="7" t="s">
        <v>4931</v>
      </c>
      <c r="M629" s="7"/>
      <c r="N629" s="7"/>
      <c r="O629" s="110"/>
      <c r="P629" s="118"/>
      <c r="Q629" s="87"/>
      <c r="R629" s="87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  <c r="CX629" s="58"/>
      <c r="CY629" s="58"/>
      <c r="CZ629" s="58"/>
      <c r="DA629" s="58"/>
      <c r="DB629" s="58"/>
      <c r="DC629" s="58"/>
      <c r="DD629" s="58"/>
      <c r="DE629" s="58"/>
      <c r="DF629" s="58"/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8"/>
      <c r="DS629" s="58"/>
      <c r="DT629" s="58"/>
      <c r="DU629" s="58"/>
      <c r="DV629" s="58"/>
      <c r="DW629" s="58"/>
      <c r="DX629" s="58"/>
      <c r="DY629" s="58"/>
    </row>
    <row r="630" spans="1:129" s="37" customFormat="1" ht="42.75" customHeight="1">
      <c r="A630" s="39"/>
      <c r="B630" s="69">
        <v>14</v>
      </c>
      <c r="C630" s="11" t="s">
        <v>486</v>
      </c>
      <c r="D630" s="39" t="s">
        <v>484</v>
      </c>
      <c r="E630" s="7" t="s">
        <v>2645</v>
      </c>
      <c r="F630" s="12"/>
      <c r="G630" s="12"/>
      <c r="H630" s="7">
        <v>1750</v>
      </c>
      <c r="I630" s="7" t="s">
        <v>3052</v>
      </c>
      <c r="J630" s="7" t="s">
        <v>4386</v>
      </c>
      <c r="K630" s="7" t="s">
        <v>4387</v>
      </c>
      <c r="L630" s="7" t="s">
        <v>4932</v>
      </c>
      <c r="M630" s="7"/>
      <c r="N630" s="7"/>
      <c r="O630" s="110"/>
      <c r="P630" s="118"/>
      <c r="Q630" s="87"/>
      <c r="R630" s="87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  <c r="DU630" s="58"/>
      <c r="DV630" s="58"/>
      <c r="DW630" s="58"/>
      <c r="DX630" s="58"/>
      <c r="DY630" s="58"/>
    </row>
    <row r="631" spans="1:129" s="37" customFormat="1" ht="44.25" customHeight="1">
      <c r="A631" s="39"/>
      <c r="B631" s="69">
        <v>15</v>
      </c>
      <c r="C631" s="11" t="s">
        <v>5367</v>
      </c>
      <c r="D631" s="39" t="s">
        <v>5180</v>
      </c>
      <c r="E631" s="189" t="s">
        <v>5181</v>
      </c>
      <c r="F631" s="7"/>
      <c r="G631" s="7"/>
      <c r="H631" s="7">
        <v>14400</v>
      </c>
      <c r="I631" s="7" t="s">
        <v>3052</v>
      </c>
      <c r="J631" s="7" t="s">
        <v>5182</v>
      </c>
      <c r="K631" s="7" t="s">
        <v>5183</v>
      </c>
      <c r="L631" s="7" t="s">
        <v>4933</v>
      </c>
      <c r="M631" s="7"/>
      <c r="N631" s="7"/>
      <c r="O631" s="110"/>
      <c r="P631" s="118"/>
      <c r="Q631" s="87"/>
      <c r="R631" s="87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</row>
    <row r="632" spans="1:129" s="37" customFormat="1" ht="41.25" customHeight="1">
      <c r="A632" s="39"/>
      <c r="B632" s="69">
        <v>16</v>
      </c>
      <c r="C632" s="11" t="s">
        <v>5184</v>
      </c>
      <c r="D632" s="39" t="s">
        <v>5180</v>
      </c>
      <c r="E632" s="7" t="s">
        <v>5185</v>
      </c>
      <c r="F632" s="7"/>
      <c r="G632" s="7"/>
      <c r="H632" s="7">
        <v>18000</v>
      </c>
      <c r="I632" s="7" t="s">
        <v>3054</v>
      </c>
      <c r="J632" s="7" t="s">
        <v>5186</v>
      </c>
      <c r="K632" s="7" t="s">
        <v>5187</v>
      </c>
      <c r="L632" s="7" t="s">
        <v>1872</v>
      </c>
      <c r="M632" s="7"/>
      <c r="N632" s="7"/>
      <c r="O632" s="110"/>
      <c r="P632" s="118"/>
      <c r="Q632" s="87"/>
      <c r="R632" s="87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  <c r="DU632" s="58"/>
      <c r="DV632" s="58"/>
      <c r="DW632" s="58"/>
      <c r="DX632" s="58"/>
      <c r="DY632" s="58"/>
    </row>
    <row r="633" spans="1:129" s="37" customFormat="1" ht="46.5" customHeight="1">
      <c r="A633" s="39"/>
      <c r="B633" s="69">
        <v>17</v>
      </c>
      <c r="C633" s="11" t="s">
        <v>5188</v>
      </c>
      <c r="D633" s="39" t="s">
        <v>2607</v>
      </c>
      <c r="E633" s="7" t="s">
        <v>5189</v>
      </c>
      <c r="F633" s="7"/>
      <c r="G633" s="7"/>
      <c r="H633" s="7">
        <v>99000</v>
      </c>
      <c r="I633" s="7" t="s">
        <v>3052</v>
      </c>
      <c r="J633" s="7" t="s">
        <v>5190</v>
      </c>
      <c r="K633" s="7" t="s">
        <v>5191</v>
      </c>
      <c r="L633" s="7" t="s">
        <v>4934</v>
      </c>
      <c r="M633" s="7"/>
      <c r="N633" s="7"/>
      <c r="O633" s="110"/>
      <c r="P633" s="118"/>
      <c r="Q633" s="87"/>
      <c r="R633" s="87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  <c r="DU633" s="58"/>
      <c r="DV633" s="58"/>
      <c r="DW633" s="58"/>
      <c r="DX633" s="58"/>
      <c r="DY633" s="58"/>
    </row>
    <row r="634" spans="1:129" s="37" customFormat="1" ht="47.25" customHeight="1">
      <c r="A634" s="39"/>
      <c r="B634" s="69">
        <v>18</v>
      </c>
      <c r="C634" s="11" t="s">
        <v>5184</v>
      </c>
      <c r="D634" s="39" t="s">
        <v>5180</v>
      </c>
      <c r="E634" s="7" t="s">
        <v>5022</v>
      </c>
      <c r="F634" s="7"/>
      <c r="G634" s="7"/>
      <c r="H634" s="7">
        <v>105300</v>
      </c>
      <c r="I634" s="7" t="s">
        <v>3054</v>
      </c>
      <c r="J634" s="7" t="s">
        <v>5023</v>
      </c>
      <c r="K634" s="7" t="s">
        <v>5024</v>
      </c>
      <c r="L634" s="7" t="s">
        <v>4935</v>
      </c>
      <c r="M634" s="7"/>
      <c r="N634" s="7"/>
      <c r="O634" s="110"/>
      <c r="P634" s="118"/>
      <c r="Q634" s="87"/>
      <c r="R634" s="87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58"/>
      <c r="DT634" s="58"/>
      <c r="DU634" s="58"/>
      <c r="DV634" s="58"/>
      <c r="DW634" s="58"/>
      <c r="DX634" s="58"/>
      <c r="DY634" s="58"/>
    </row>
    <row r="635" spans="1:129" s="37" customFormat="1" ht="44.25" customHeight="1">
      <c r="A635" s="39"/>
      <c r="B635" s="69">
        <v>19</v>
      </c>
      <c r="C635" s="11" t="s">
        <v>1801</v>
      </c>
      <c r="D635" s="39" t="s">
        <v>1802</v>
      </c>
      <c r="E635" s="7" t="s">
        <v>1803</v>
      </c>
      <c r="F635" s="7"/>
      <c r="G635" s="7"/>
      <c r="H635" s="7">
        <v>20500</v>
      </c>
      <c r="I635" s="7" t="s">
        <v>3052</v>
      </c>
      <c r="J635" s="7" t="s">
        <v>1804</v>
      </c>
      <c r="K635" s="7" t="s">
        <v>1805</v>
      </c>
      <c r="L635" s="7" t="s">
        <v>4936</v>
      </c>
      <c r="M635" s="7"/>
      <c r="N635" s="7"/>
      <c r="O635" s="110"/>
      <c r="P635" s="118"/>
      <c r="Q635" s="87"/>
      <c r="R635" s="87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  <c r="CX635" s="58"/>
      <c r="CY635" s="58"/>
      <c r="CZ635" s="58"/>
      <c r="DA635" s="58"/>
      <c r="DB635" s="58"/>
      <c r="DC635" s="58"/>
      <c r="DD635" s="58"/>
      <c r="DE635" s="58"/>
      <c r="DF635" s="58"/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8"/>
      <c r="DS635" s="58"/>
      <c r="DT635" s="58"/>
      <c r="DU635" s="58"/>
      <c r="DV635" s="58"/>
      <c r="DW635" s="58"/>
      <c r="DX635" s="58"/>
      <c r="DY635" s="58"/>
    </row>
    <row r="636" spans="1:129" s="37" customFormat="1" ht="45.75" customHeight="1">
      <c r="A636" s="69"/>
      <c r="B636" s="69">
        <v>20</v>
      </c>
      <c r="C636" s="11" t="s">
        <v>38</v>
      </c>
      <c r="D636" s="39" t="s">
        <v>1840</v>
      </c>
      <c r="E636" s="7" t="s">
        <v>39</v>
      </c>
      <c r="F636" s="7"/>
      <c r="G636" s="7"/>
      <c r="H636" s="7">
        <v>3750</v>
      </c>
      <c r="I636" s="7" t="s">
        <v>3052</v>
      </c>
      <c r="J636" s="7" t="s">
        <v>40</v>
      </c>
      <c r="K636" s="7" t="s">
        <v>41</v>
      </c>
      <c r="L636" s="7" t="s">
        <v>4937</v>
      </c>
      <c r="M636" s="7"/>
      <c r="N636" s="7"/>
      <c r="O636" s="110"/>
      <c r="P636" s="118"/>
      <c r="Q636" s="87"/>
      <c r="R636" s="87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8"/>
      <c r="BS636" s="58"/>
      <c r="BT636" s="58"/>
      <c r="BU636" s="58"/>
      <c r="BV636" s="58"/>
      <c r="BW636" s="58"/>
      <c r="BX636" s="58"/>
      <c r="BY636" s="58"/>
      <c r="BZ636" s="58"/>
      <c r="CA636" s="58"/>
      <c r="CB636" s="58"/>
      <c r="CC636" s="58"/>
      <c r="CD636" s="58"/>
      <c r="CE636" s="58"/>
      <c r="CF636" s="58"/>
      <c r="CG636" s="58"/>
      <c r="CH636" s="58"/>
      <c r="CI636" s="58"/>
      <c r="CJ636" s="58"/>
      <c r="CK636" s="58"/>
      <c r="CL636" s="58"/>
      <c r="CM636" s="58"/>
      <c r="CN636" s="58"/>
      <c r="CO636" s="58"/>
      <c r="CP636" s="58"/>
      <c r="CQ636" s="58"/>
      <c r="CR636" s="58"/>
      <c r="CS636" s="58"/>
      <c r="CT636" s="58"/>
      <c r="CU636" s="58"/>
      <c r="CV636" s="58"/>
      <c r="CW636" s="58"/>
      <c r="CX636" s="58"/>
      <c r="CY636" s="58"/>
      <c r="CZ636" s="58"/>
      <c r="DA636" s="58"/>
      <c r="DB636" s="58"/>
      <c r="DC636" s="58"/>
      <c r="DD636" s="58"/>
      <c r="DE636" s="58"/>
      <c r="DF636" s="58"/>
      <c r="DG636" s="58"/>
      <c r="DH636" s="58"/>
      <c r="DI636" s="58"/>
      <c r="DJ636" s="58"/>
      <c r="DK636" s="58"/>
      <c r="DL636" s="58"/>
      <c r="DM636" s="58"/>
      <c r="DN636" s="58"/>
      <c r="DO636" s="58"/>
      <c r="DP636" s="58"/>
      <c r="DQ636" s="58"/>
      <c r="DR636" s="58"/>
      <c r="DS636" s="58"/>
      <c r="DT636" s="58"/>
      <c r="DU636" s="58"/>
      <c r="DV636" s="58"/>
      <c r="DW636" s="58"/>
      <c r="DX636" s="58"/>
      <c r="DY636" s="58"/>
    </row>
    <row r="637" spans="1:129" s="37" customFormat="1" ht="47.25" customHeight="1">
      <c r="A637" s="69"/>
      <c r="B637" s="69">
        <v>21</v>
      </c>
      <c r="C637" s="11" t="s">
        <v>38</v>
      </c>
      <c r="D637" s="39" t="s">
        <v>1840</v>
      </c>
      <c r="E637" s="7" t="s">
        <v>2196</v>
      </c>
      <c r="F637" s="7"/>
      <c r="G637" s="7"/>
      <c r="H637" s="7">
        <v>1250</v>
      </c>
      <c r="I637" s="7" t="s">
        <v>3052</v>
      </c>
      <c r="J637" s="7" t="s">
        <v>42</v>
      </c>
      <c r="K637" s="7" t="s">
        <v>43</v>
      </c>
      <c r="L637" s="7" t="s">
        <v>4938</v>
      </c>
      <c r="M637" s="7"/>
      <c r="N637" s="7"/>
      <c r="O637" s="110"/>
      <c r="P637" s="118"/>
      <c r="Q637" s="87"/>
      <c r="R637" s="87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  <c r="CX637" s="58"/>
      <c r="CY637" s="58"/>
      <c r="CZ637" s="58"/>
      <c r="DA637" s="58"/>
      <c r="DB637" s="58"/>
      <c r="DC637" s="58"/>
      <c r="DD637" s="58"/>
      <c r="DE637" s="58"/>
      <c r="DF637" s="58"/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8"/>
      <c r="DS637" s="58"/>
      <c r="DT637" s="58"/>
      <c r="DU637" s="58"/>
      <c r="DV637" s="58"/>
      <c r="DW637" s="58"/>
      <c r="DX637" s="58"/>
      <c r="DY637" s="58"/>
    </row>
    <row r="638" spans="1:129" s="37" customFormat="1" ht="41.25" customHeight="1">
      <c r="A638" s="69"/>
      <c r="B638" s="69">
        <v>22</v>
      </c>
      <c r="C638" s="11" t="s">
        <v>44</v>
      </c>
      <c r="D638" s="39" t="s">
        <v>1841</v>
      </c>
      <c r="E638" s="7" t="s">
        <v>45</v>
      </c>
      <c r="F638" s="7">
        <v>200</v>
      </c>
      <c r="G638" s="7"/>
      <c r="H638" s="7">
        <v>5000</v>
      </c>
      <c r="I638" s="7" t="s">
        <v>3052</v>
      </c>
      <c r="J638" s="7" t="s">
        <v>46</v>
      </c>
      <c r="K638" s="7" t="s">
        <v>5368</v>
      </c>
      <c r="L638" s="7" t="s">
        <v>1873</v>
      </c>
      <c r="M638" s="7"/>
      <c r="N638" s="7"/>
      <c r="O638" s="110"/>
      <c r="P638" s="118"/>
      <c r="Q638" s="87"/>
      <c r="R638" s="87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</row>
    <row r="639" spans="1:129" s="37" customFormat="1" ht="54.75" customHeight="1">
      <c r="A639" s="69"/>
      <c r="B639" s="69">
        <v>23</v>
      </c>
      <c r="C639" s="11" t="s">
        <v>5369</v>
      </c>
      <c r="D639" s="39" t="s">
        <v>1840</v>
      </c>
      <c r="E639" s="7" t="s">
        <v>5370</v>
      </c>
      <c r="F639" s="7"/>
      <c r="G639" s="7"/>
      <c r="H639" s="7">
        <v>70000</v>
      </c>
      <c r="I639" s="7" t="s">
        <v>3052</v>
      </c>
      <c r="J639" s="7" t="s">
        <v>5371</v>
      </c>
      <c r="K639" s="7" t="s">
        <v>5372</v>
      </c>
      <c r="L639" s="7" t="s">
        <v>4939</v>
      </c>
      <c r="M639" s="7"/>
      <c r="N639" s="7"/>
      <c r="O639" s="110"/>
      <c r="P639" s="118"/>
      <c r="Q639" s="87"/>
      <c r="R639" s="87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</row>
    <row r="640" spans="1:129" s="37" customFormat="1" ht="42.75" customHeight="1">
      <c r="A640" s="69"/>
      <c r="B640" s="69">
        <v>24</v>
      </c>
      <c r="C640" s="11" t="s">
        <v>5373</v>
      </c>
      <c r="D640" s="39" t="s">
        <v>1840</v>
      </c>
      <c r="E640" s="7" t="s">
        <v>5374</v>
      </c>
      <c r="F640" s="7"/>
      <c r="G640" s="7"/>
      <c r="H640" s="7">
        <v>27000</v>
      </c>
      <c r="I640" s="7" t="s">
        <v>3052</v>
      </c>
      <c r="J640" s="7" t="s">
        <v>5375</v>
      </c>
      <c r="K640" s="7" t="s">
        <v>5376</v>
      </c>
      <c r="L640" s="7" t="s">
        <v>4940</v>
      </c>
      <c r="M640" s="7"/>
      <c r="N640" s="7"/>
      <c r="O640" s="110"/>
      <c r="P640" s="118"/>
      <c r="Q640" s="87"/>
      <c r="R640" s="87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</row>
    <row r="641" spans="1:129" s="37" customFormat="1" ht="44.25" customHeight="1">
      <c r="A641" s="69"/>
      <c r="B641" s="69">
        <v>25</v>
      </c>
      <c r="C641" s="11" t="s">
        <v>5377</v>
      </c>
      <c r="D641" s="39" t="s">
        <v>5378</v>
      </c>
      <c r="E641" s="7" t="s">
        <v>5370</v>
      </c>
      <c r="F641" s="7">
        <v>1000</v>
      </c>
      <c r="G641" s="7"/>
      <c r="H641" s="7">
        <v>70000</v>
      </c>
      <c r="I641" s="7" t="s">
        <v>3052</v>
      </c>
      <c r="J641" s="7" t="s">
        <v>5379</v>
      </c>
      <c r="K641" s="7" t="s">
        <v>5380</v>
      </c>
      <c r="L641" s="7" t="s">
        <v>1874</v>
      </c>
      <c r="M641" s="7"/>
      <c r="N641" s="7"/>
      <c r="O641" s="110"/>
      <c r="P641" s="118"/>
      <c r="Q641" s="87"/>
      <c r="R641" s="87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</row>
    <row r="642" spans="1:129" s="37" customFormat="1" ht="49.5" customHeight="1">
      <c r="A642" s="71"/>
      <c r="B642" s="71">
        <v>26</v>
      </c>
      <c r="C642" s="175" t="s">
        <v>5381</v>
      </c>
      <c r="D642" s="68" t="s">
        <v>1842</v>
      </c>
      <c r="E642" s="174" t="s">
        <v>5382</v>
      </c>
      <c r="F642" s="174"/>
      <c r="G642" s="174"/>
      <c r="H642" s="174">
        <v>11000</v>
      </c>
      <c r="I642" s="174" t="s">
        <v>3052</v>
      </c>
      <c r="J642" s="174" t="s">
        <v>5383</v>
      </c>
      <c r="K642" s="174" t="s">
        <v>4337</v>
      </c>
      <c r="L642" s="174" t="s">
        <v>4941</v>
      </c>
      <c r="M642" s="7"/>
      <c r="N642" s="7"/>
      <c r="O642" s="110"/>
      <c r="P642" s="118"/>
      <c r="Q642" s="87"/>
      <c r="R642" s="87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  <c r="DU642" s="58"/>
      <c r="DV642" s="58"/>
      <c r="DW642" s="58"/>
      <c r="DX642" s="58"/>
      <c r="DY642" s="58"/>
    </row>
    <row r="643" spans="1:129" s="37" customFormat="1" ht="41.25" customHeight="1">
      <c r="A643" s="69"/>
      <c r="B643" s="69">
        <v>27</v>
      </c>
      <c r="C643" s="175" t="s">
        <v>4338</v>
      </c>
      <c r="D643" s="68" t="s">
        <v>1843</v>
      </c>
      <c r="E643" s="174" t="s">
        <v>4339</v>
      </c>
      <c r="F643" s="174"/>
      <c r="G643" s="174"/>
      <c r="H643" s="174">
        <v>370612</v>
      </c>
      <c r="I643" s="174" t="s">
        <v>3052</v>
      </c>
      <c r="J643" s="174" t="s">
        <v>4340</v>
      </c>
      <c r="K643" s="174" t="s">
        <v>4341</v>
      </c>
      <c r="L643" s="174" t="s">
        <v>4942</v>
      </c>
      <c r="M643" s="7"/>
      <c r="N643" s="7"/>
      <c r="O643" s="110"/>
      <c r="P643" s="118"/>
      <c r="Q643" s="87"/>
      <c r="R643" s="87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8"/>
      <c r="BS643" s="58"/>
      <c r="BT643" s="58"/>
      <c r="BU643" s="58"/>
      <c r="BV643" s="58"/>
      <c r="BW643" s="58"/>
      <c r="BX643" s="58"/>
      <c r="BY643" s="58"/>
      <c r="BZ643" s="58"/>
      <c r="CA643" s="58"/>
      <c r="CB643" s="58"/>
      <c r="CC643" s="58"/>
      <c r="CD643" s="58"/>
      <c r="CE643" s="58"/>
      <c r="CF643" s="58"/>
      <c r="CG643" s="58"/>
      <c r="CH643" s="58"/>
      <c r="CI643" s="58"/>
      <c r="CJ643" s="58"/>
      <c r="CK643" s="58"/>
      <c r="CL643" s="58"/>
      <c r="CM643" s="58"/>
      <c r="CN643" s="58"/>
      <c r="CO643" s="58"/>
      <c r="CP643" s="58"/>
      <c r="CQ643" s="58"/>
      <c r="CR643" s="58"/>
      <c r="CS643" s="58"/>
      <c r="CT643" s="58"/>
      <c r="CU643" s="58"/>
      <c r="CV643" s="58"/>
      <c r="CW643" s="58"/>
      <c r="CX643" s="58"/>
      <c r="CY643" s="58"/>
      <c r="CZ643" s="58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58"/>
      <c r="DQ643" s="58"/>
      <c r="DR643" s="58"/>
      <c r="DS643" s="58"/>
      <c r="DT643" s="58"/>
      <c r="DU643" s="58"/>
      <c r="DV643" s="58"/>
      <c r="DW643" s="58"/>
      <c r="DX643" s="58"/>
      <c r="DY643" s="58"/>
    </row>
    <row r="644" spans="1:129" s="37" customFormat="1" ht="49.5" customHeight="1">
      <c r="A644" s="69"/>
      <c r="B644" s="69">
        <v>28</v>
      </c>
      <c r="C644" s="175" t="s">
        <v>4342</v>
      </c>
      <c r="D644" s="68" t="s">
        <v>1844</v>
      </c>
      <c r="E644" s="174" t="s">
        <v>4343</v>
      </c>
      <c r="F644" s="174"/>
      <c r="G644" s="174"/>
      <c r="H644" s="174">
        <v>698000</v>
      </c>
      <c r="I644" s="174" t="s">
        <v>3052</v>
      </c>
      <c r="J644" s="174" t="s">
        <v>4344</v>
      </c>
      <c r="K644" s="174" t="s">
        <v>4345</v>
      </c>
      <c r="L644" s="174" t="s">
        <v>1875</v>
      </c>
      <c r="M644" s="174"/>
      <c r="N644" s="7"/>
      <c r="O644" s="110"/>
      <c r="P644" s="118"/>
      <c r="Q644" s="87"/>
      <c r="R644" s="87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8"/>
      <c r="BS644" s="58"/>
      <c r="BT644" s="58"/>
      <c r="BU644" s="58"/>
      <c r="BV644" s="58"/>
      <c r="BW644" s="58"/>
      <c r="BX644" s="58"/>
      <c r="BY644" s="58"/>
      <c r="BZ644" s="58"/>
      <c r="CA644" s="58"/>
      <c r="CB644" s="58"/>
      <c r="CC644" s="58"/>
      <c r="CD644" s="58"/>
      <c r="CE644" s="58"/>
      <c r="CF644" s="58"/>
      <c r="CG644" s="58"/>
      <c r="CH644" s="58"/>
      <c r="CI644" s="58"/>
      <c r="CJ644" s="58"/>
      <c r="CK644" s="58"/>
      <c r="CL644" s="58"/>
      <c r="CM644" s="58"/>
      <c r="CN644" s="58"/>
      <c r="CO644" s="58"/>
      <c r="CP644" s="58"/>
      <c r="CQ644" s="58"/>
      <c r="CR644" s="58"/>
      <c r="CS644" s="58"/>
      <c r="CT644" s="58"/>
      <c r="CU644" s="58"/>
      <c r="CV644" s="58"/>
      <c r="CW644" s="58"/>
      <c r="CX644" s="58"/>
      <c r="CY644" s="58"/>
      <c r="CZ644" s="58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58"/>
      <c r="DQ644" s="58"/>
      <c r="DR644" s="58"/>
      <c r="DS644" s="58"/>
      <c r="DT644" s="58"/>
      <c r="DU644" s="58"/>
      <c r="DV644" s="58"/>
      <c r="DW644" s="58"/>
      <c r="DX644" s="58"/>
      <c r="DY644" s="58"/>
    </row>
    <row r="645" spans="1:129" s="37" customFormat="1" ht="45.75" customHeight="1">
      <c r="A645" s="69"/>
      <c r="B645" s="69">
        <v>29</v>
      </c>
      <c r="C645" s="175" t="s">
        <v>4093</v>
      </c>
      <c r="D645" s="68" t="s">
        <v>1845</v>
      </c>
      <c r="E645" s="174" t="s">
        <v>5185</v>
      </c>
      <c r="F645" s="174"/>
      <c r="G645" s="174"/>
      <c r="H645" s="174">
        <v>18000</v>
      </c>
      <c r="I645" s="174" t="s">
        <v>3052</v>
      </c>
      <c r="J645" s="174" t="s">
        <v>4094</v>
      </c>
      <c r="K645" s="174" t="s">
        <v>4095</v>
      </c>
      <c r="L645" s="174" t="s">
        <v>4943</v>
      </c>
      <c r="M645" s="7"/>
      <c r="N645" s="7"/>
      <c r="O645" s="110"/>
      <c r="P645" s="118"/>
      <c r="Q645" s="87"/>
      <c r="R645" s="87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8"/>
      <c r="BS645" s="58"/>
      <c r="BT645" s="58"/>
      <c r="BU645" s="58"/>
      <c r="BV645" s="58"/>
      <c r="BW645" s="58"/>
      <c r="BX645" s="58"/>
      <c r="BY645" s="58"/>
      <c r="BZ645" s="58"/>
      <c r="CA645" s="58"/>
      <c r="CB645" s="58"/>
      <c r="CC645" s="58"/>
      <c r="CD645" s="58"/>
      <c r="CE645" s="58"/>
      <c r="CF645" s="58"/>
      <c r="CG645" s="58"/>
      <c r="CH645" s="58"/>
      <c r="CI645" s="58"/>
      <c r="CJ645" s="58"/>
      <c r="CK645" s="58"/>
      <c r="CL645" s="58"/>
      <c r="CM645" s="58"/>
      <c r="CN645" s="58"/>
      <c r="CO645" s="58"/>
      <c r="CP645" s="58"/>
      <c r="CQ645" s="58"/>
      <c r="CR645" s="58"/>
      <c r="CS645" s="58"/>
      <c r="CT645" s="58"/>
      <c r="CU645" s="58"/>
      <c r="CV645" s="58"/>
      <c r="CW645" s="58"/>
      <c r="CX645" s="58"/>
      <c r="CY645" s="58"/>
      <c r="CZ645" s="58"/>
      <c r="DA645" s="58"/>
      <c r="DB645" s="58"/>
      <c r="DC645" s="58"/>
      <c r="DD645" s="58"/>
      <c r="DE645" s="58"/>
      <c r="DF645" s="58"/>
      <c r="DG645" s="58"/>
      <c r="DH645" s="58"/>
      <c r="DI645" s="58"/>
      <c r="DJ645" s="58"/>
      <c r="DK645" s="58"/>
      <c r="DL645" s="58"/>
      <c r="DM645" s="58"/>
      <c r="DN645" s="58"/>
      <c r="DO645" s="58"/>
      <c r="DP645" s="58"/>
      <c r="DQ645" s="58"/>
      <c r="DR645" s="58"/>
      <c r="DS645" s="58"/>
      <c r="DT645" s="58"/>
      <c r="DU645" s="58"/>
      <c r="DV645" s="58"/>
      <c r="DW645" s="58"/>
      <c r="DX645" s="58"/>
      <c r="DY645" s="58"/>
    </row>
    <row r="646" spans="1:129" s="37" customFormat="1" ht="46.5" customHeight="1">
      <c r="A646" s="69"/>
      <c r="B646" s="69">
        <v>30</v>
      </c>
      <c r="C646" s="175" t="s">
        <v>4093</v>
      </c>
      <c r="D646" s="68" t="s">
        <v>1845</v>
      </c>
      <c r="E646" s="174" t="s">
        <v>5374</v>
      </c>
      <c r="F646" s="174"/>
      <c r="G646" s="174"/>
      <c r="H646" s="174">
        <v>27000</v>
      </c>
      <c r="I646" s="174" t="s">
        <v>3052</v>
      </c>
      <c r="J646" s="174" t="s">
        <v>4096</v>
      </c>
      <c r="K646" s="174" t="s">
        <v>2487</v>
      </c>
      <c r="L646" s="174" t="s">
        <v>4944</v>
      </c>
      <c r="M646" s="7"/>
      <c r="N646" s="7"/>
      <c r="O646" s="110"/>
      <c r="P646" s="118"/>
      <c r="Q646" s="87"/>
      <c r="R646" s="87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  <c r="CX646" s="58"/>
      <c r="CY646" s="58"/>
      <c r="CZ646" s="58"/>
      <c r="DA646" s="58"/>
      <c r="DB646" s="58"/>
      <c r="DC646" s="58"/>
      <c r="DD646" s="58"/>
      <c r="DE646" s="58"/>
      <c r="DF646" s="58"/>
      <c r="DG646" s="58"/>
      <c r="DH646" s="58"/>
      <c r="DI646" s="58"/>
      <c r="DJ646" s="58"/>
      <c r="DK646" s="58"/>
      <c r="DL646" s="58"/>
      <c r="DM646" s="58"/>
      <c r="DN646" s="58"/>
      <c r="DO646" s="58"/>
      <c r="DP646" s="58"/>
      <c r="DQ646" s="58"/>
      <c r="DR646" s="58"/>
      <c r="DS646" s="58"/>
      <c r="DT646" s="58"/>
      <c r="DU646" s="58"/>
      <c r="DV646" s="58"/>
      <c r="DW646" s="58"/>
      <c r="DX646" s="58"/>
      <c r="DY646" s="58"/>
    </row>
    <row r="647" spans="1:129" s="37" customFormat="1" ht="42.75" customHeight="1">
      <c r="A647" s="69"/>
      <c r="B647" s="69">
        <v>31</v>
      </c>
      <c r="C647" s="175" t="s">
        <v>4334</v>
      </c>
      <c r="D647" s="68" t="s">
        <v>1846</v>
      </c>
      <c r="E647" s="174" t="s">
        <v>4335</v>
      </c>
      <c r="F647" s="174"/>
      <c r="G647" s="174"/>
      <c r="H647" s="174">
        <v>53000</v>
      </c>
      <c r="I647" s="174" t="s">
        <v>3052</v>
      </c>
      <c r="J647" s="174" t="s">
        <v>4336</v>
      </c>
      <c r="K647" s="174" t="s">
        <v>3416</v>
      </c>
      <c r="L647" s="174" t="s">
        <v>4945</v>
      </c>
      <c r="M647" s="7"/>
      <c r="N647" s="174"/>
      <c r="O647" s="110"/>
      <c r="P647" s="118"/>
      <c r="Q647" s="87"/>
      <c r="R647" s="87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8"/>
      <c r="BS647" s="58"/>
      <c r="BT647" s="58"/>
      <c r="BU647" s="58"/>
      <c r="BV647" s="58"/>
      <c r="BW647" s="58"/>
      <c r="BX647" s="58"/>
      <c r="BY647" s="58"/>
      <c r="BZ647" s="58"/>
      <c r="CA647" s="58"/>
      <c r="CB647" s="58"/>
      <c r="CC647" s="58"/>
      <c r="CD647" s="58"/>
      <c r="CE647" s="58"/>
      <c r="CF647" s="58"/>
      <c r="CG647" s="58"/>
      <c r="CH647" s="58"/>
      <c r="CI647" s="58"/>
      <c r="CJ647" s="58"/>
      <c r="CK647" s="58"/>
      <c r="CL647" s="58"/>
      <c r="CM647" s="58"/>
      <c r="CN647" s="58"/>
      <c r="CO647" s="58"/>
      <c r="CP647" s="58"/>
      <c r="CQ647" s="58"/>
      <c r="CR647" s="58"/>
      <c r="CS647" s="58"/>
      <c r="CT647" s="58"/>
      <c r="CU647" s="58"/>
      <c r="CV647" s="58"/>
      <c r="CW647" s="58"/>
      <c r="CX647" s="58"/>
      <c r="CY647" s="58"/>
      <c r="CZ647" s="58"/>
      <c r="DA647" s="58"/>
      <c r="DB647" s="58"/>
      <c r="DC647" s="58"/>
      <c r="DD647" s="58"/>
      <c r="DE647" s="58"/>
      <c r="DF647" s="58"/>
      <c r="DG647" s="58"/>
      <c r="DH647" s="58"/>
      <c r="DI647" s="58"/>
      <c r="DJ647" s="58"/>
      <c r="DK647" s="58"/>
      <c r="DL647" s="58"/>
      <c r="DM647" s="58"/>
      <c r="DN647" s="58"/>
      <c r="DO647" s="58"/>
      <c r="DP647" s="58"/>
      <c r="DQ647" s="58"/>
      <c r="DR647" s="58"/>
      <c r="DS647" s="58"/>
      <c r="DT647" s="58"/>
      <c r="DU647" s="58"/>
      <c r="DV647" s="58"/>
      <c r="DW647" s="58"/>
      <c r="DX647" s="58"/>
      <c r="DY647" s="58"/>
    </row>
    <row r="648" spans="1:129" s="37" customFormat="1" ht="45.75" customHeight="1">
      <c r="A648" s="69"/>
      <c r="B648" s="69">
        <v>32</v>
      </c>
      <c r="C648" s="175" t="s">
        <v>3417</v>
      </c>
      <c r="D648" s="68" t="s">
        <v>1847</v>
      </c>
      <c r="E648" s="174" t="s">
        <v>3418</v>
      </c>
      <c r="F648" s="174">
        <v>24622</v>
      </c>
      <c r="G648" s="174"/>
      <c r="H648" s="174">
        <v>34457</v>
      </c>
      <c r="I648" s="174" t="s">
        <v>3052</v>
      </c>
      <c r="J648" s="174" t="s">
        <v>3419</v>
      </c>
      <c r="K648" s="174" t="s">
        <v>3420</v>
      </c>
      <c r="L648" s="174" t="s">
        <v>1876</v>
      </c>
      <c r="M648" s="7"/>
      <c r="N648" s="7"/>
      <c r="O648" s="110"/>
      <c r="P648" s="118"/>
      <c r="Q648" s="87"/>
      <c r="R648" s="87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8"/>
      <c r="BS648" s="58"/>
      <c r="BT648" s="58"/>
      <c r="BU648" s="58"/>
      <c r="BV648" s="58"/>
      <c r="BW648" s="58"/>
      <c r="BX648" s="58"/>
      <c r="BY648" s="58"/>
      <c r="BZ648" s="58"/>
      <c r="CA648" s="58"/>
      <c r="CB648" s="58"/>
      <c r="CC648" s="58"/>
      <c r="CD648" s="58"/>
      <c r="CE648" s="58"/>
      <c r="CF648" s="58"/>
      <c r="CG648" s="58"/>
      <c r="CH648" s="58"/>
      <c r="CI648" s="58"/>
      <c r="CJ648" s="58"/>
      <c r="CK648" s="58"/>
      <c r="CL648" s="58"/>
      <c r="CM648" s="58"/>
      <c r="CN648" s="58"/>
      <c r="CO648" s="58"/>
      <c r="CP648" s="58"/>
      <c r="CQ648" s="58"/>
      <c r="CR648" s="58"/>
      <c r="CS648" s="58"/>
      <c r="CT648" s="58"/>
      <c r="CU648" s="58"/>
      <c r="CV648" s="58"/>
      <c r="CW648" s="58"/>
      <c r="CX648" s="58"/>
      <c r="CY648" s="58"/>
      <c r="CZ648" s="58"/>
      <c r="DA648" s="58"/>
      <c r="DB648" s="58"/>
      <c r="DC648" s="58"/>
      <c r="DD648" s="58"/>
      <c r="DE648" s="58"/>
      <c r="DF648" s="58"/>
      <c r="DG648" s="58"/>
      <c r="DH648" s="58"/>
      <c r="DI648" s="58"/>
      <c r="DJ648" s="58"/>
      <c r="DK648" s="58"/>
      <c r="DL648" s="58"/>
      <c r="DM648" s="58"/>
      <c r="DN648" s="58"/>
      <c r="DO648" s="58"/>
      <c r="DP648" s="58"/>
      <c r="DQ648" s="58"/>
      <c r="DR648" s="58"/>
      <c r="DS648" s="58"/>
      <c r="DT648" s="58"/>
      <c r="DU648" s="58"/>
      <c r="DV648" s="58"/>
      <c r="DW648" s="58"/>
      <c r="DX648" s="58"/>
      <c r="DY648" s="58"/>
    </row>
    <row r="649" spans="1:129" s="37" customFormat="1" ht="45.75" customHeight="1">
      <c r="A649" s="69"/>
      <c r="B649" s="69">
        <v>33</v>
      </c>
      <c r="C649" s="175" t="s">
        <v>4346</v>
      </c>
      <c r="D649" s="68" t="s">
        <v>1848</v>
      </c>
      <c r="E649" s="174" t="s">
        <v>4347</v>
      </c>
      <c r="F649" s="174"/>
      <c r="G649" s="174"/>
      <c r="H649" s="174">
        <v>380000</v>
      </c>
      <c r="I649" s="174" t="s">
        <v>3052</v>
      </c>
      <c r="J649" s="174" t="s">
        <v>4348</v>
      </c>
      <c r="K649" s="174" t="s">
        <v>4349</v>
      </c>
      <c r="L649" s="174" t="s">
        <v>4946</v>
      </c>
      <c r="M649" s="7"/>
      <c r="N649" s="7"/>
      <c r="O649" s="110"/>
      <c r="P649" s="118"/>
      <c r="Q649" s="87"/>
      <c r="R649" s="87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58"/>
      <c r="BR649" s="58"/>
      <c r="BS649" s="58"/>
      <c r="BT649" s="58"/>
      <c r="BU649" s="58"/>
      <c r="BV649" s="58"/>
      <c r="BW649" s="58"/>
      <c r="BX649" s="58"/>
      <c r="BY649" s="58"/>
      <c r="BZ649" s="58"/>
      <c r="CA649" s="58"/>
      <c r="CB649" s="58"/>
      <c r="CC649" s="58"/>
      <c r="CD649" s="58"/>
      <c r="CE649" s="58"/>
      <c r="CF649" s="58"/>
      <c r="CG649" s="58"/>
      <c r="CH649" s="58"/>
      <c r="CI649" s="58"/>
      <c r="CJ649" s="58"/>
      <c r="CK649" s="58"/>
      <c r="CL649" s="58"/>
      <c r="CM649" s="58"/>
      <c r="CN649" s="58"/>
      <c r="CO649" s="58"/>
      <c r="CP649" s="58"/>
      <c r="CQ649" s="58"/>
      <c r="CR649" s="58"/>
      <c r="CS649" s="58"/>
      <c r="CT649" s="58"/>
      <c r="CU649" s="58"/>
      <c r="CV649" s="58"/>
      <c r="CW649" s="58"/>
      <c r="CX649" s="58"/>
      <c r="CY649" s="58"/>
      <c r="CZ649" s="58"/>
      <c r="DA649" s="58"/>
      <c r="DB649" s="58"/>
      <c r="DC649" s="58"/>
      <c r="DD649" s="58"/>
      <c r="DE649" s="58"/>
      <c r="DF649" s="58"/>
      <c r="DG649" s="58"/>
      <c r="DH649" s="58"/>
      <c r="DI649" s="58"/>
      <c r="DJ649" s="58"/>
      <c r="DK649" s="58"/>
      <c r="DL649" s="58"/>
      <c r="DM649" s="58"/>
      <c r="DN649" s="58"/>
      <c r="DO649" s="58"/>
      <c r="DP649" s="58"/>
      <c r="DQ649" s="58"/>
      <c r="DR649" s="58"/>
      <c r="DS649" s="58"/>
      <c r="DT649" s="58"/>
      <c r="DU649" s="58"/>
      <c r="DV649" s="58"/>
      <c r="DW649" s="58"/>
      <c r="DX649" s="58"/>
      <c r="DY649" s="58"/>
    </row>
    <row r="650" spans="1:129" s="37" customFormat="1" ht="45.75" customHeight="1">
      <c r="A650" s="69"/>
      <c r="B650" s="69">
        <v>34</v>
      </c>
      <c r="C650" s="175" t="s">
        <v>4350</v>
      </c>
      <c r="D650" s="68" t="s">
        <v>1849</v>
      </c>
      <c r="E650" s="174" t="s">
        <v>4351</v>
      </c>
      <c r="F650" s="174"/>
      <c r="G650" s="174"/>
      <c r="H650" s="174">
        <v>112087</v>
      </c>
      <c r="I650" s="174" t="s">
        <v>3052</v>
      </c>
      <c r="J650" s="174" t="s">
        <v>4352</v>
      </c>
      <c r="K650" s="174" t="s">
        <v>4353</v>
      </c>
      <c r="L650" s="174" t="s">
        <v>4947</v>
      </c>
      <c r="M650" s="7"/>
      <c r="N650" s="7"/>
      <c r="O650" s="110"/>
      <c r="P650" s="118"/>
      <c r="Q650" s="87"/>
      <c r="R650" s="87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  <c r="BT650" s="58"/>
      <c r="BU650" s="58"/>
      <c r="BV650" s="58"/>
      <c r="BW650" s="58"/>
      <c r="BX650" s="58"/>
      <c r="BY650" s="58"/>
      <c r="BZ650" s="58"/>
      <c r="CA650" s="58"/>
      <c r="CB650" s="58"/>
      <c r="CC650" s="58"/>
      <c r="CD650" s="58"/>
      <c r="CE650" s="58"/>
      <c r="CF650" s="58"/>
      <c r="CG650" s="58"/>
      <c r="CH650" s="58"/>
      <c r="CI650" s="58"/>
      <c r="CJ650" s="58"/>
      <c r="CK650" s="58"/>
      <c r="CL650" s="58"/>
      <c r="CM650" s="58"/>
      <c r="CN650" s="58"/>
      <c r="CO650" s="58"/>
      <c r="CP650" s="58"/>
      <c r="CQ650" s="58"/>
      <c r="CR650" s="58"/>
      <c r="CS650" s="58"/>
      <c r="CT650" s="58"/>
      <c r="CU650" s="58"/>
      <c r="CV650" s="58"/>
      <c r="CW650" s="58"/>
      <c r="CX650" s="58"/>
      <c r="CY650" s="58"/>
      <c r="CZ650" s="58"/>
      <c r="DA650" s="58"/>
      <c r="DB650" s="58"/>
      <c r="DC650" s="58"/>
      <c r="DD650" s="58"/>
      <c r="DE650" s="58"/>
      <c r="DF650" s="58"/>
      <c r="DG650" s="58"/>
      <c r="DH650" s="58"/>
      <c r="DI650" s="58"/>
      <c r="DJ650" s="58"/>
      <c r="DK650" s="58"/>
      <c r="DL650" s="58"/>
      <c r="DM650" s="58"/>
      <c r="DN650" s="58"/>
      <c r="DO650" s="58"/>
      <c r="DP650" s="58"/>
      <c r="DQ650" s="58"/>
      <c r="DR650" s="58"/>
      <c r="DS650" s="58"/>
      <c r="DT650" s="58"/>
      <c r="DU650" s="58"/>
      <c r="DV650" s="58"/>
      <c r="DW650" s="58"/>
      <c r="DX650" s="58"/>
      <c r="DY650" s="58"/>
    </row>
    <row r="651" spans="1:129" s="37" customFormat="1" ht="43.5" customHeight="1">
      <c r="A651" s="71"/>
      <c r="B651" s="71">
        <v>35</v>
      </c>
      <c r="C651" s="175" t="s">
        <v>4354</v>
      </c>
      <c r="D651" s="68" t="s">
        <v>1850</v>
      </c>
      <c r="E651" s="174" t="s">
        <v>2488</v>
      </c>
      <c r="F651" s="174"/>
      <c r="G651" s="174"/>
      <c r="H651" s="174">
        <v>277640</v>
      </c>
      <c r="I651" s="174" t="s">
        <v>3052</v>
      </c>
      <c r="J651" s="174" t="s">
        <v>2489</v>
      </c>
      <c r="K651" s="174" t="s">
        <v>2490</v>
      </c>
      <c r="L651" s="174" t="s">
        <v>4948</v>
      </c>
      <c r="M651" s="7"/>
      <c r="N651" s="7"/>
      <c r="O651" s="110"/>
      <c r="P651" s="118"/>
      <c r="Q651" s="87"/>
      <c r="R651" s="87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8"/>
      <c r="BS651" s="58"/>
      <c r="BT651" s="58"/>
      <c r="BU651" s="58"/>
      <c r="BV651" s="58"/>
      <c r="BW651" s="58"/>
      <c r="BX651" s="58"/>
      <c r="BY651" s="58"/>
      <c r="BZ651" s="58"/>
      <c r="CA651" s="58"/>
      <c r="CB651" s="58"/>
      <c r="CC651" s="58"/>
      <c r="CD651" s="58"/>
      <c r="CE651" s="58"/>
      <c r="CF651" s="58"/>
      <c r="CG651" s="58"/>
      <c r="CH651" s="58"/>
      <c r="CI651" s="58"/>
      <c r="CJ651" s="58"/>
      <c r="CK651" s="58"/>
      <c r="CL651" s="58"/>
      <c r="CM651" s="58"/>
      <c r="CN651" s="58"/>
      <c r="CO651" s="58"/>
      <c r="CP651" s="58"/>
      <c r="CQ651" s="58"/>
      <c r="CR651" s="58"/>
      <c r="CS651" s="58"/>
      <c r="CT651" s="58"/>
      <c r="CU651" s="58"/>
      <c r="CV651" s="58"/>
      <c r="CW651" s="58"/>
      <c r="CX651" s="58"/>
      <c r="CY651" s="58"/>
      <c r="CZ651" s="58"/>
      <c r="DA651" s="58"/>
      <c r="DB651" s="58"/>
      <c r="DC651" s="58"/>
      <c r="DD651" s="58"/>
      <c r="DE651" s="58"/>
      <c r="DF651" s="58"/>
      <c r="DG651" s="58"/>
      <c r="DH651" s="58"/>
      <c r="DI651" s="58"/>
      <c r="DJ651" s="58"/>
      <c r="DK651" s="58"/>
      <c r="DL651" s="58"/>
      <c r="DM651" s="58"/>
      <c r="DN651" s="58"/>
      <c r="DO651" s="58"/>
      <c r="DP651" s="58"/>
      <c r="DQ651" s="58"/>
      <c r="DR651" s="58"/>
      <c r="DS651" s="58"/>
      <c r="DT651" s="58"/>
      <c r="DU651" s="58"/>
      <c r="DV651" s="58"/>
      <c r="DW651" s="58"/>
      <c r="DX651" s="58"/>
      <c r="DY651" s="58"/>
    </row>
    <row r="652" spans="1:129" s="37" customFormat="1" ht="45" customHeight="1">
      <c r="A652" s="71"/>
      <c r="B652" s="71">
        <v>36</v>
      </c>
      <c r="C652" s="175" t="s">
        <v>2491</v>
      </c>
      <c r="D652" s="68" t="s">
        <v>1849</v>
      </c>
      <c r="E652" s="174" t="s">
        <v>2492</v>
      </c>
      <c r="F652" s="174"/>
      <c r="G652" s="174"/>
      <c r="H652" s="174">
        <v>301683</v>
      </c>
      <c r="I652" s="174" t="s">
        <v>3052</v>
      </c>
      <c r="J652" s="174" t="s">
        <v>2493</v>
      </c>
      <c r="K652" s="174" t="s">
        <v>2494</v>
      </c>
      <c r="L652" s="174" t="s">
        <v>1877</v>
      </c>
      <c r="M652" s="7"/>
      <c r="N652" s="7"/>
      <c r="O652" s="110"/>
      <c r="P652" s="118"/>
      <c r="Q652" s="87"/>
      <c r="R652" s="87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8"/>
      <c r="BS652" s="58"/>
      <c r="BT652" s="58"/>
      <c r="BU652" s="58"/>
      <c r="BV652" s="58"/>
      <c r="BW652" s="58"/>
      <c r="BX652" s="58"/>
      <c r="BY652" s="58"/>
      <c r="BZ652" s="58"/>
      <c r="CA652" s="58"/>
      <c r="CB652" s="58"/>
      <c r="CC652" s="58"/>
      <c r="CD652" s="58"/>
      <c r="CE652" s="58"/>
      <c r="CF652" s="58"/>
      <c r="CG652" s="58"/>
      <c r="CH652" s="58"/>
      <c r="CI652" s="58"/>
      <c r="CJ652" s="58"/>
      <c r="CK652" s="58"/>
      <c r="CL652" s="58"/>
      <c r="CM652" s="58"/>
      <c r="CN652" s="58"/>
      <c r="CO652" s="58"/>
      <c r="CP652" s="58"/>
      <c r="CQ652" s="58"/>
      <c r="CR652" s="58"/>
      <c r="CS652" s="58"/>
      <c r="CT652" s="58"/>
      <c r="CU652" s="58"/>
      <c r="CV652" s="58"/>
      <c r="CW652" s="58"/>
      <c r="CX652" s="58"/>
      <c r="CY652" s="58"/>
      <c r="CZ652" s="58"/>
      <c r="DA652" s="58"/>
      <c r="DB652" s="58"/>
      <c r="DC652" s="58"/>
      <c r="DD652" s="58"/>
      <c r="DE652" s="58"/>
      <c r="DF652" s="58"/>
      <c r="DG652" s="58"/>
      <c r="DH652" s="58"/>
      <c r="DI652" s="58"/>
      <c r="DJ652" s="58"/>
      <c r="DK652" s="58"/>
      <c r="DL652" s="58"/>
      <c r="DM652" s="58"/>
      <c r="DN652" s="58"/>
      <c r="DO652" s="58"/>
      <c r="DP652" s="58"/>
      <c r="DQ652" s="58"/>
      <c r="DR652" s="58"/>
      <c r="DS652" s="58"/>
      <c r="DT652" s="58"/>
      <c r="DU652" s="58"/>
      <c r="DV652" s="58"/>
      <c r="DW652" s="58"/>
      <c r="DX652" s="58"/>
      <c r="DY652" s="58"/>
    </row>
    <row r="653" spans="1:129" s="37" customFormat="1" ht="48.75" customHeight="1">
      <c r="A653" s="91"/>
      <c r="B653" s="91">
        <v>37</v>
      </c>
      <c r="C653" s="175" t="s">
        <v>2582</v>
      </c>
      <c r="D653" s="68" t="s">
        <v>2583</v>
      </c>
      <c r="E653" s="174" t="s">
        <v>2584</v>
      </c>
      <c r="F653" s="174"/>
      <c r="G653" s="174"/>
      <c r="H653" s="174">
        <v>300000</v>
      </c>
      <c r="I653" s="174" t="s">
        <v>3052</v>
      </c>
      <c r="J653" s="174" t="s">
        <v>2585</v>
      </c>
      <c r="K653" s="174" t="s">
        <v>2586</v>
      </c>
      <c r="L653" s="174" t="s">
        <v>4949</v>
      </c>
      <c r="M653" s="174"/>
      <c r="N653" s="7"/>
      <c r="O653" s="110"/>
      <c r="P653" s="118"/>
      <c r="Q653" s="87"/>
      <c r="R653" s="87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58"/>
      <c r="BR653" s="58"/>
      <c r="BS653" s="58"/>
      <c r="BT653" s="58"/>
      <c r="BU653" s="58"/>
      <c r="BV653" s="58"/>
      <c r="BW653" s="58"/>
      <c r="BX653" s="58"/>
      <c r="BY653" s="58"/>
      <c r="BZ653" s="58"/>
      <c r="CA653" s="58"/>
      <c r="CB653" s="58"/>
      <c r="CC653" s="58"/>
      <c r="CD653" s="58"/>
      <c r="CE653" s="58"/>
      <c r="CF653" s="58"/>
      <c r="CG653" s="58"/>
      <c r="CH653" s="58"/>
      <c r="CI653" s="58"/>
      <c r="CJ653" s="58"/>
      <c r="CK653" s="58"/>
      <c r="CL653" s="58"/>
      <c r="CM653" s="58"/>
      <c r="CN653" s="58"/>
      <c r="CO653" s="58"/>
      <c r="CP653" s="58"/>
      <c r="CQ653" s="58"/>
      <c r="CR653" s="58"/>
      <c r="CS653" s="58"/>
      <c r="CT653" s="58"/>
      <c r="CU653" s="58"/>
      <c r="CV653" s="58"/>
      <c r="CW653" s="58"/>
      <c r="CX653" s="58"/>
      <c r="CY653" s="58"/>
      <c r="CZ653" s="58"/>
      <c r="DA653" s="58"/>
      <c r="DB653" s="58"/>
      <c r="DC653" s="58"/>
      <c r="DD653" s="58"/>
      <c r="DE653" s="58"/>
      <c r="DF653" s="58"/>
      <c r="DG653" s="58"/>
      <c r="DH653" s="58"/>
      <c r="DI653" s="58"/>
      <c r="DJ653" s="58"/>
      <c r="DK653" s="58"/>
      <c r="DL653" s="58"/>
      <c r="DM653" s="58"/>
      <c r="DN653" s="58"/>
      <c r="DO653" s="58"/>
      <c r="DP653" s="58"/>
      <c r="DQ653" s="58"/>
      <c r="DR653" s="58"/>
      <c r="DS653" s="58"/>
      <c r="DT653" s="58"/>
      <c r="DU653" s="58"/>
      <c r="DV653" s="58"/>
      <c r="DW653" s="58"/>
      <c r="DX653" s="58"/>
      <c r="DY653" s="58"/>
    </row>
    <row r="654" spans="1:129" s="37" customFormat="1" ht="51" customHeight="1">
      <c r="A654" s="71"/>
      <c r="B654" s="71">
        <v>38</v>
      </c>
      <c r="C654" s="175" t="s">
        <v>2587</v>
      </c>
      <c r="D654" s="68" t="s">
        <v>1851</v>
      </c>
      <c r="E654" s="174" t="s">
        <v>2588</v>
      </c>
      <c r="F654" s="174"/>
      <c r="G654" s="174"/>
      <c r="H654" s="174">
        <v>7220</v>
      </c>
      <c r="I654" s="174" t="s">
        <v>3052</v>
      </c>
      <c r="J654" s="174" t="s">
        <v>2589</v>
      </c>
      <c r="K654" s="174" t="s">
        <v>2590</v>
      </c>
      <c r="L654" s="174" t="s">
        <v>4950</v>
      </c>
      <c r="M654" s="174"/>
      <c r="N654" s="7"/>
      <c r="O654" s="110"/>
      <c r="P654" s="118"/>
      <c r="Q654" s="87"/>
      <c r="R654" s="87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8"/>
      <c r="BS654" s="58"/>
      <c r="BT654" s="58"/>
      <c r="BU654" s="58"/>
      <c r="BV654" s="58"/>
      <c r="BW654" s="58"/>
      <c r="BX654" s="58"/>
      <c r="BY654" s="58"/>
      <c r="BZ654" s="58"/>
      <c r="CA654" s="58"/>
      <c r="CB654" s="58"/>
      <c r="CC654" s="58"/>
      <c r="CD654" s="58"/>
      <c r="CE654" s="58"/>
      <c r="CF654" s="58"/>
      <c r="CG654" s="58"/>
      <c r="CH654" s="58"/>
      <c r="CI654" s="58"/>
      <c r="CJ654" s="58"/>
      <c r="CK654" s="58"/>
      <c r="CL654" s="58"/>
      <c r="CM654" s="58"/>
      <c r="CN654" s="58"/>
      <c r="CO654" s="58"/>
      <c r="CP654" s="58"/>
      <c r="CQ654" s="58"/>
      <c r="CR654" s="58"/>
      <c r="CS654" s="58"/>
      <c r="CT654" s="58"/>
      <c r="CU654" s="58"/>
      <c r="CV654" s="58"/>
      <c r="CW654" s="58"/>
      <c r="CX654" s="58"/>
      <c r="CY654" s="58"/>
      <c r="CZ654" s="58"/>
      <c r="DA654" s="58"/>
      <c r="DB654" s="58"/>
      <c r="DC654" s="58"/>
      <c r="DD654" s="58"/>
      <c r="DE654" s="58"/>
      <c r="DF654" s="58"/>
      <c r="DG654" s="58"/>
      <c r="DH654" s="58"/>
      <c r="DI654" s="58"/>
      <c r="DJ654" s="58"/>
      <c r="DK654" s="58"/>
      <c r="DL654" s="58"/>
      <c r="DM654" s="58"/>
      <c r="DN654" s="58"/>
      <c r="DO654" s="58"/>
      <c r="DP654" s="58"/>
      <c r="DQ654" s="58"/>
      <c r="DR654" s="58"/>
      <c r="DS654" s="58"/>
      <c r="DT654" s="58"/>
      <c r="DU654" s="58"/>
      <c r="DV654" s="58"/>
      <c r="DW654" s="58"/>
      <c r="DX654" s="58"/>
      <c r="DY654" s="58"/>
    </row>
    <row r="655" spans="1:129" s="37" customFormat="1" ht="39.75" customHeight="1">
      <c r="A655" s="71"/>
      <c r="B655" s="71">
        <v>39</v>
      </c>
      <c r="C655" s="175" t="s">
        <v>2591</v>
      </c>
      <c r="D655" s="68" t="s">
        <v>1852</v>
      </c>
      <c r="E655" s="174" t="s">
        <v>4436</v>
      </c>
      <c r="F655" s="174"/>
      <c r="G655" s="174"/>
      <c r="H655" s="174">
        <v>302194</v>
      </c>
      <c r="I655" s="174" t="s">
        <v>3052</v>
      </c>
      <c r="J655" s="174" t="s">
        <v>4437</v>
      </c>
      <c r="K655" s="174" t="s">
        <v>4438</v>
      </c>
      <c r="L655" s="174" t="s">
        <v>1878</v>
      </c>
      <c r="M655" s="6"/>
      <c r="N655" s="7"/>
      <c r="O655" s="110"/>
      <c r="P655" s="118"/>
      <c r="Q655" s="87"/>
      <c r="R655" s="87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8"/>
      <c r="BS655" s="58"/>
      <c r="BT655" s="58"/>
      <c r="BU655" s="58"/>
      <c r="BV655" s="58"/>
      <c r="BW655" s="58"/>
      <c r="BX655" s="58"/>
      <c r="BY655" s="58"/>
      <c r="BZ655" s="58"/>
      <c r="CA655" s="58"/>
      <c r="CB655" s="58"/>
      <c r="CC655" s="58"/>
      <c r="CD655" s="58"/>
      <c r="CE655" s="58"/>
      <c r="CF655" s="58"/>
      <c r="CG655" s="58"/>
      <c r="CH655" s="58"/>
      <c r="CI655" s="58"/>
      <c r="CJ655" s="58"/>
      <c r="CK655" s="58"/>
      <c r="CL655" s="58"/>
      <c r="CM655" s="58"/>
      <c r="CN655" s="58"/>
      <c r="CO655" s="58"/>
      <c r="CP655" s="58"/>
      <c r="CQ655" s="58"/>
      <c r="CR655" s="58"/>
      <c r="CS655" s="58"/>
      <c r="CT655" s="58"/>
      <c r="CU655" s="58"/>
      <c r="CV655" s="58"/>
      <c r="CW655" s="58"/>
      <c r="CX655" s="58"/>
      <c r="CY655" s="58"/>
      <c r="CZ655" s="58"/>
      <c r="DA655" s="58"/>
      <c r="DB655" s="58"/>
      <c r="DC655" s="58"/>
      <c r="DD655" s="58"/>
      <c r="DE655" s="58"/>
      <c r="DF655" s="58"/>
      <c r="DG655" s="58"/>
      <c r="DH655" s="58"/>
      <c r="DI655" s="58"/>
      <c r="DJ655" s="58"/>
      <c r="DK655" s="58"/>
      <c r="DL655" s="58"/>
      <c r="DM655" s="58"/>
      <c r="DN655" s="58"/>
      <c r="DO655" s="58"/>
      <c r="DP655" s="58"/>
      <c r="DQ655" s="58"/>
      <c r="DR655" s="58"/>
      <c r="DS655" s="58"/>
      <c r="DT655" s="58"/>
      <c r="DU655" s="58"/>
      <c r="DV655" s="58"/>
      <c r="DW655" s="58"/>
      <c r="DX655" s="58"/>
      <c r="DY655" s="58"/>
    </row>
    <row r="656" spans="1:129" s="37" customFormat="1" ht="45.75" customHeight="1">
      <c r="A656" s="71"/>
      <c r="B656" s="71">
        <v>40</v>
      </c>
      <c r="C656" s="175" t="s">
        <v>4439</v>
      </c>
      <c r="D656" s="68" t="s">
        <v>1853</v>
      </c>
      <c r="E656" s="174" t="s">
        <v>4440</v>
      </c>
      <c r="F656" s="174"/>
      <c r="G656" s="174"/>
      <c r="H656" s="174">
        <v>340000</v>
      </c>
      <c r="I656" s="174" t="s">
        <v>3052</v>
      </c>
      <c r="J656" s="174" t="s">
        <v>4441</v>
      </c>
      <c r="K656" s="174" t="s">
        <v>4442</v>
      </c>
      <c r="L656" s="174" t="s">
        <v>4951</v>
      </c>
      <c r="M656" s="174"/>
      <c r="N656" s="174"/>
      <c r="O656" s="110"/>
      <c r="P656" s="118"/>
      <c r="Q656" s="87"/>
      <c r="R656" s="87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8"/>
      <c r="BQ656" s="58"/>
      <c r="BR656" s="58"/>
      <c r="BS656" s="58"/>
      <c r="BT656" s="58"/>
      <c r="BU656" s="58"/>
      <c r="BV656" s="58"/>
      <c r="BW656" s="58"/>
      <c r="BX656" s="58"/>
      <c r="BY656" s="58"/>
      <c r="BZ656" s="58"/>
      <c r="CA656" s="58"/>
      <c r="CB656" s="58"/>
      <c r="CC656" s="58"/>
      <c r="CD656" s="58"/>
      <c r="CE656" s="58"/>
      <c r="CF656" s="58"/>
      <c r="CG656" s="58"/>
      <c r="CH656" s="58"/>
      <c r="CI656" s="58"/>
      <c r="CJ656" s="58"/>
      <c r="CK656" s="58"/>
      <c r="CL656" s="58"/>
      <c r="CM656" s="58"/>
      <c r="CN656" s="58"/>
      <c r="CO656" s="58"/>
      <c r="CP656" s="58"/>
      <c r="CQ656" s="58"/>
      <c r="CR656" s="58"/>
      <c r="CS656" s="58"/>
      <c r="CT656" s="58"/>
      <c r="CU656" s="58"/>
      <c r="CV656" s="58"/>
      <c r="CW656" s="58"/>
      <c r="CX656" s="58"/>
      <c r="CY656" s="58"/>
      <c r="CZ656" s="58"/>
      <c r="DA656" s="58"/>
      <c r="DB656" s="58"/>
      <c r="DC656" s="58"/>
      <c r="DD656" s="58"/>
      <c r="DE656" s="58"/>
      <c r="DF656" s="58"/>
      <c r="DG656" s="58"/>
      <c r="DH656" s="58"/>
      <c r="DI656" s="58"/>
      <c r="DJ656" s="58"/>
      <c r="DK656" s="58"/>
      <c r="DL656" s="58"/>
      <c r="DM656" s="58"/>
      <c r="DN656" s="58"/>
      <c r="DO656" s="58"/>
      <c r="DP656" s="58"/>
      <c r="DQ656" s="58"/>
      <c r="DR656" s="58"/>
      <c r="DS656" s="58"/>
      <c r="DT656" s="58"/>
      <c r="DU656" s="58"/>
      <c r="DV656" s="58"/>
      <c r="DW656" s="58"/>
      <c r="DX656" s="58"/>
      <c r="DY656" s="58"/>
    </row>
    <row r="657" spans="1:129" s="37" customFormat="1" ht="44.25" customHeight="1">
      <c r="A657" s="71"/>
      <c r="B657" s="71">
        <v>41</v>
      </c>
      <c r="C657" s="175" t="s">
        <v>4443</v>
      </c>
      <c r="D657" s="68" t="s">
        <v>1854</v>
      </c>
      <c r="E657" s="174" t="s">
        <v>4444</v>
      </c>
      <c r="F657" s="174"/>
      <c r="G657" s="174"/>
      <c r="H657" s="174">
        <v>116000</v>
      </c>
      <c r="I657" s="174" t="s">
        <v>3052</v>
      </c>
      <c r="J657" s="174" t="s">
        <v>4445</v>
      </c>
      <c r="K657" s="174" t="s">
        <v>4446</v>
      </c>
      <c r="L657" s="174" t="s">
        <v>4952</v>
      </c>
      <c r="M657" s="174"/>
      <c r="N657" s="174"/>
      <c r="O657" s="110"/>
      <c r="P657" s="118"/>
      <c r="Q657" s="87"/>
      <c r="R657" s="87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8"/>
      <c r="BQ657" s="58"/>
      <c r="BR657" s="58"/>
      <c r="BS657" s="58"/>
      <c r="BT657" s="58"/>
      <c r="BU657" s="58"/>
      <c r="BV657" s="58"/>
      <c r="BW657" s="58"/>
      <c r="BX657" s="58"/>
      <c r="BY657" s="58"/>
      <c r="BZ657" s="58"/>
      <c r="CA657" s="58"/>
      <c r="CB657" s="58"/>
      <c r="CC657" s="58"/>
      <c r="CD657" s="58"/>
      <c r="CE657" s="58"/>
      <c r="CF657" s="58"/>
      <c r="CG657" s="58"/>
      <c r="CH657" s="58"/>
      <c r="CI657" s="58"/>
      <c r="CJ657" s="58"/>
      <c r="CK657" s="58"/>
      <c r="CL657" s="58"/>
      <c r="CM657" s="58"/>
      <c r="CN657" s="58"/>
      <c r="CO657" s="58"/>
      <c r="CP657" s="58"/>
      <c r="CQ657" s="58"/>
      <c r="CR657" s="58"/>
      <c r="CS657" s="58"/>
      <c r="CT657" s="58"/>
      <c r="CU657" s="58"/>
      <c r="CV657" s="58"/>
      <c r="CW657" s="58"/>
      <c r="CX657" s="58"/>
      <c r="CY657" s="58"/>
      <c r="CZ657" s="58"/>
      <c r="DA657" s="58"/>
      <c r="DB657" s="58"/>
      <c r="DC657" s="58"/>
      <c r="DD657" s="58"/>
      <c r="DE657" s="58"/>
      <c r="DF657" s="58"/>
      <c r="DG657" s="58"/>
      <c r="DH657" s="58"/>
      <c r="DI657" s="58"/>
      <c r="DJ657" s="58"/>
      <c r="DK657" s="58"/>
      <c r="DL657" s="58"/>
      <c r="DM657" s="58"/>
      <c r="DN657" s="58"/>
      <c r="DO657" s="58"/>
      <c r="DP657" s="58"/>
      <c r="DQ657" s="58"/>
      <c r="DR657" s="58"/>
      <c r="DS657" s="58"/>
      <c r="DT657" s="58"/>
      <c r="DU657" s="58"/>
      <c r="DV657" s="58"/>
      <c r="DW657" s="58"/>
      <c r="DX657" s="58"/>
      <c r="DY657" s="58"/>
    </row>
    <row r="658" spans="1:129" s="37" customFormat="1" ht="40.5" customHeight="1">
      <c r="A658" s="71"/>
      <c r="B658" s="71">
        <v>42</v>
      </c>
      <c r="C658" s="175" t="s">
        <v>4447</v>
      </c>
      <c r="D658" s="68" t="s">
        <v>1854</v>
      </c>
      <c r="E658" s="174" t="s">
        <v>4448</v>
      </c>
      <c r="F658" s="174"/>
      <c r="G658" s="174"/>
      <c r="H658" s="174">
        <v>81000</v>
      </c>
      <c r="I658" s="174" t="s">
        <v>3052</v>
      </c>
      <c r="J658" s="174" t="s">
        <v>4449</v>
      </c>
      <c r="K658" s="174" t="s">
        <v>4450</v>
      </c>
      <c r="L658" s="174" t="s">
        <v>4953</v>
      </c>
      <c r="M658" s="174"/>
      <c r="N658" s="6"/>
      <c r="O658" s="110"/>
      <c r="P658" s="118"/>
      <c r="Q658" s="87"/>
      <c r="R658" s="87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8"/>
      <c r="BQ658" s="58"/>
      <c r="BR658" s="58"/>
      <c r="BS658" s="58"/>
      <c r="BT658" s="58"/>
      <c r="BU658" s="58"/>
      <c r="BV658" s="58"/>
      <c r="BW658" s="58"/>
      <c r="BX658" s="58"/>
      <c r="BY658" s="58"/>
      <c r="BZ658" s="58"/>
      <c r="CA658" s="58"/>
      <c r="CB658" s="58"/>
      <c r="CC658" s="58"/>
      <c r="CD658" s="58"/>
      <c r="CE658" s="58"/>
      <c r="CF658" s="58"/>
      <c r="CG658" s="58"/>
      <c r="CH658" s="58"/>
      <c r="CI658" s="58"/>
      <c r="CJ658" s="58"/>
      <c r="CK658" s="58"/>
      <c r="CL658" s="58"/>
      <c r="CM658" s="58"/>
      <c r="CN658" s="58"/>
      <c r="CO658" s="58"/>
      <c r="CP658" s="58"/>
      <c r="CQ658" s="58"/>
      <c r="CR658" s="58"/>
      <c r="CS658" s="58"/>
      <c r="CT658" s="58"/>
      <c r="CU658" s="58"/>
      <c r="CV658" s="58"/>
      <c r="CW658" s="58"/>
      <c r="CX658" s="58"/>
      <c r="CY658" s="58"/>
      <c r="CZ658" s="58"/>
      <c r="DA658" s="58"/>
      <c r="DB658" s="58"/>
      <c r="DC658" s="58"/>
      <c r="DD658" s="58"/>
      <c r="DE658" s="58"/>
      <c r="DF658" s="58"/>
      <c r="DG658" s="58"/>
      <c r="DH658" s="58"/>
      <c r="DI658" s="58"/>
      <c r="DJ658" s="58"/>
      <c r="DK658" s="58"/>
      <c r="DL658" s="58"/>
      <c r="DM658" s="58"/>
      <c r="DN658" s="58"/>
      <c r="DO658" s="58"/>
      <c r="DP658" s="58"/>
      <c r="DQ658" s="58"/>
      <c r="DR658" s="58"/>
      <c r="DS658" s="58"/>
      <c r="DT658" s="58"/>
      <c r="DU658" s="58"/>
      <c r="DV658" s="58"/>
      <c r="DW658" s="58"/>
      <c r="DX658" s="58"/>
      <c r="DY658" s="58"/>
    </row>
    <row r="659" spans="1:129" s="37" customFormat="1" ht="47.25" customHeight="1">
      <c r="A659" s="71"/>
      <c r="B659" s="71">
        <v>43</v>
      </c>
      <c r="C659" s="175" t="s">
        <v>4447</v>
      </c>
      <c r="D659" s="68" t="s">
        <v>1854</v>
      </c>
      <c r="E659" s="174" t="s">
        <v>4451</v>
      </c>
      <c r="F659" s="174"/>
      <c r="G659" s="174"/>
      <c r="H659" s="174">
        <v>45500</v>
      </c>
      <c r="I659" s="174" t="s">
        <v>3052</v>
      </c>
      <c r="J659" s="174" t="s">
        <v>4452</v>
      </c>
      <c r="K659" s="174" t="s">
        <v>4453</v>
      </c>
      <c r="L659" s="174" t="s">
        <v>4954</v>
      </c>
      <c r="M659" s="174"/>
      <c r="N659" s="174"/>
      <c r="O659" s="110"/>
      <c r="P659" s="118"/>
      <c r="Q659" s="87"/>
      <c r="R659" s="87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8"/>
      <c r="BQ659" s="58"/>
      <c r="BR659" s="58"/>
      <c r="BS659" s="58"/>
      <c r="BT659" s="58"/>
      <c r="BU659" s="58"/>
      <c r="BV659" s="58"/>
      <c r="BW659" s="58"/>
      <c r="BX659" s="58"/>
      <c r="BY659" s="58"/>
      <c r="BZ659" s="58"/>
      <c r="CA659" s="58"/>
      <c r="CB659" s="58"/>
      <c r="CC659" s="58"/>
      <c r="CD659" s="58"/>
      <c r="CE659" s="58"/>
      <c r="CF659" s="58"/>
      <c r="CG659" s="58"/>
      <c r="CH659" s="58"/>
      <c r="CI659" s="58"/>
      <c r="CJ659" s="58"/>
      <c r="CK659" s="58"/>
      <c r="CL659" s="58"/>
      <c r="CM659" s="58"/>
      <c r="CN659" s="58"/>
      <c r="CO659" s="58"/>
      <c r="CP659" s="58"/>
      <c r="CQ659" s="58"/>
      <c r="CR659" s="58"/>
      <c r="CS659" s="58"/>
      <c r="CT659" s="58"/>
      <c r="CU659" s="58"/>
      <c r="CV659" s="58"/>
      <c r="CW659" s="58"/>
      <c r="CX659" s="58"/>
      <c r="CY659" s="58"/>
      <c r="CZ659" s="58"/>
      <c r="DA659" s="58"/>
      <c r="DB659" s="58"/>
      <c r="DC659" s="58"/>
      <c r="DD659" s="58"/>
      <c r="DE659" s="58"/>
      <c r="DF659" s="58"/>
      <c r="DG659" s="58"/>
      <c r="DH659" s="58"/>
      <c r="DI659" s="58"/>
      <c r="DJ659" s="58"/>
      <c r="DK659" s="58"/>
      <c r="DL659" s="58"/>
      <c r="DM659" s="58"/>
      <c r="DN659" s="58"/>
      <c r="DO659" s="58"/>
      <c r="DP659" s="58"/>
      <c r="DQ659" s="58"/>
      <c r="DR659" s="58"/>
      <c r="DS659" s="58"/>
      <c r="DT659" s="58"/>
      <c r="DU659" s="58"/>
      <c r="DV659" s="58"/>
      <c r="DW659" s="58"/>
      <c r="DX659" s="58"/>
      <c r="DY659" s="58"/>
    </row>
    <row r="660" spans="1:129" s="37" customFormat="1" ht="42.75" customHeight="1">
      <c r="A660" s="71"/>
      <c r="B660" s="71">
        <v>44</v>
      </c>
      <c r="C660" s="175" t="s">
        <v>4447</v>
      </c>
      <c r="D660" s="68" t="s">
        <v>1854</v>
      </c>
      <c r="E660" s="174" t="s">
        <v>4454</v>
      </c>
      <c r="F660" s="174"/>
      <c r="G660" s="174"/>
      <c r="H660" s="174">
        <v>10000</v>
      </c>
      <c r="I660" s="174" t="s">
        <v>3052</v>
      </c>
      <c r="J660" s="174" t="s">
        <v>4455</v>
      </c>
      <c r="K660" s="174" t="s">
        <v>4456</v>
      </c>
      <c r="L660" s="174" t="s">
        <v>4955</v>
      </c>
      <c r="M660" s="174"/>
      <c r="N660" s="174"/>
      <c r="O660" s="110"/>
      <c r="P660" s="118"/>
      <c r="Q660" s="87"/>
      <c r="R660" s="87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  <c r="CX660" s="58"/>
      <c r="CY660" s="58"/>
      <c r="CZ660" s="58"/>
      <c r="DA660" s="58"/>
      <c r="DB660" s="58"/>
      <c r="DC660" s="58"/>
      <c r="DD660" s="58"/>
      <c r="DE660" s="58"/>
      <c r="DF660" s="58"/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8"/>
      <c r="DS660" s="58"/>
      <c r="DT660" s="58"/>
      <c r="DU660" s="58"/>
      <c r="DV660" s="58"/>
      <c r="DW660" s="58"/>
      <c r="DX660" s="58"/>
      <c r="DY660" s="58"/>
    </row>
    <row r="661" spans="1:129" s="37" customFormat="1" ht="41.25" customHeight="1">
      <c r="A661" s="91"/>
      <c r="B661" s="91">
        <v>45</v>
      </c>
      <c r="C661" s="175" t="s">
        <v>4447</v>
      </c>
      <c r="D661" s="68" t="s">
        <v>1854</v>
      </c>
      <c r="E661" s="174" t="s">
        <v>5407</v>
      </c>
      <c r="F661" s="174"/>
      <c r="G661" s="174"/>
      <c r="H661" s="174">
        <v>40000</v>
      </c>
      <c r="I661" s="174" t="s">
        <v>3052</v>
      </c>
      <c r="J661" s="174" t="s">
        <v>4457</v>
      </c>
      <c r="K661" s="174" t="s">
        <v>4458</v>
      </c>
      <c r="L661" s="174" t="s">
        <v>4956</v>
      </c>
      <c r="M661" s="174"/>
      <c r="N661" s="174"/>
      <c r="O661" s="110"/>
      <c r="P661" s="118"/>
      <c r="Q661" s="87"/>
      <c r="R661" s="87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8"/>
      <c r="BS661" s="58"/>
      <c r="BT661" s="58"/>
      <c r="BU661" s="58"/>
      <c r="BV661" s="58"/>
      <c r="BW661" s="58"/>
      <c r="BX661" s="58"/>
      <c r="BY661" s="58"/>
      <c r="BZ661" s="58"/>
      <c r="CA661" s="58"/>
      <c r="CB661" s="58"/>
      <c r="CC661" s="58"/>
      <c r="CD661" s="58"/>
      <c r="CE661" s="58"/>
      <c r="CF661" s="58"/>
      <c r="CG661" s="58"/>
      <c r="CH661" s="58"/>
      <c r="CI661" s="58"/>
      <c r="CJ661" s="58"/>
      <c r="CK661" s="58"/>
      <c r="CL661" s="58"/>
      <c r="CM661" s="58"/>
      <c r="CN661" s="58"/>
      <c r="CO661" s="58"/>
      <c r="CP661" s="58"/>
      <c r="CQ661" s="58"/>
      <c r="CR661" s="58"/>
      <c r="CS661" s="58"/>
      <c r="CT661" s="58"/>
      <c r="CU661" s="58"/>
      <c r="CV661" s="58"/>
      <c r="CW661" s="58"/>
      <c r="CX661" s="58"/>
      <c r="CY661" s="58"/>
      <c r="CZ661" s="58"/>
      <c r="DA661" s="58"/>
      <c r="DB661" s="58"/>
      <c r="DC661" s="58"/>
      <c r="DD661" s="58"/>
      <c r="DE661" s="58"/>
      <c r="DF661" s="58"/>
      <c r="DG661" s="58"/>
      <c r="DH661" s="58"/>
      <c r="DI661" s="58"/>
      <c r="DJ661" s="58"/>
      <c r="DK661" s="58"/>
      <c r="DL661" s="58"/>
      <c r="DM661" s="58"/>
      <c r="DN661" s="58"/>
      <c r="DO661" s="58"/>
      <c r="DP661" s="58"/>
      <c r="DQ661" s="58"/>
      <c r="DR661" s="58"/>
      <c r="DS661" s="58"/>
      <c r="DT661" s="58"/>
      <c r="DU661" s="58"/>
      <c r="DV661" s="58"/>
      <c r="DW661" s="58"/>
      <c r="DX661" s="58"/>
      <c r="DY661" s="58"/>
    </row>
    <row r="662" spans="1:129" s="37" customFormat="1" ht="46.5" customHeight="1">
      <c r="A662" s="91"/>
      <c r="B662" s="91">
        <v>46</v>
      </c>
      <c r="C662" s="175" t="s">
        <v>4447</v>
      </c>
      <c r="D662" s="68" t="s">
        <v>1854</v>
      </c>
      <c r="E662" s="174" t="s">
        <v>4459</v>
      </c>
      <c r="F662" s="174"/>
      <c r="G662" s="174"/>
      <c r="H662" s="174">
        <v>150000</v>
      </c>
      <c r="I662" s="174" t="s">
        <v>3052</v>
      </c>
      <c r="J662" s="174" t="s">
        <v>4460</v>
      </c>
      <c r="K662" s="174" t="s">
        <v>4461</v>
      </c>
      <c r="L662" s="174" t="s">
        <v>4957</v>
      </c>
      <c r="M662" s="174"/>
      <c r="N662" s="174"/>
      <c r="O662" s="110"/>
      <c r="P662" s="118"/>
      <c r="Q662" s="87"/>
      <c r="R662" s="87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8"/>
      <c r="BQ662" s="58"/>
      <c r="BR662" s="58"/>
      <c r="BS662" s="58"/>
      <c r="BT662" s="58"/>
      <c r="BU662" s="58"/>
      <c r="BV662" s="58"/>
      <c r="BW662" s="58"/>
      <c r="BX662" s="58"/>
      <c r="BY662" s="58"/>
      <c r="BZ662" s="58"/>
      <c r="CA662" s="58"/>
      <c r="CB662" s="58"/>
      <c r="CC662" s="58"/>
      <c r="CD662" s="58"/>
      <c r="CE662" s="58"/>
      <c r="CF662" s="58"/>
      <c r="CG662" s="58"/>
      <c r="CH662" s="58"/>
      <c r="CI662" s="58"/>
      <c r="CJ662" s="58"/>
      <c r="CK662" s="58"/>
      <c r="CL662" s="58"/>
      <c r="CM662" s="58"/>
      <c r="CN662" s="58"/>
      <c r="CO662" s="58"/>
      <c r="CP662" s="58"/>
      <c r="CQ662" s="58"/>
      <c r="CR662" s="58"/>
      <c r="CS662" s="58"/>
      <c r="CT662" s="58"/>
      <c r="CU662" s="58"/>
      <c r="CV662" s="58"/>
      <c r="CW662" s="58"/>
      <c r="CX662" s="58"/>
      <c r="CY662" s="58"/>
      <c r="CZ662" s="58"/>
      <c r="DA662" s="58"/>
      <c r="DB662" s="58"/>
      <c r="DC662" s="58"/>
      <c r="DD662" s="58"/>
      <c r="DE662" s="58"/>
      <c r="DF662" s="58"/>
      <c r="DG662" s="58"/>
      <c r="DH662" s="58"/>
      <c r="DI662" s="58"/>
      <c r="DJ662" s="58"/>
      <c r="DK662" s="58"/>
      <c r="DL662" s="58"/>
      <c r="DM662" s="58"/>
      <c r="DN662" s="58"/>
      <c r="DO662" s="58"/>
      <c r="DP662" s="58"/>
      <c r="DQ662" s="58"/>
      <c r="DR662" s="58"/>
      <c r="DS662" s="58"/>
      <c r="DT662" s="58"/>
      <c r="DU662" s="58"/>
      <c r="DV662" s="58"/>
      <c r="DW662" s="58"/>
      <c r="DX662" s="58"/>
      <c r="DY662" s="58"/>
    </row>
    <row r="663" spans="1:129" s="37" customFormat="1" ht="48.75" customHeight="1">
      <c r="A663" s="91"/>
      <c r="B663" s="91">
        <v>47</v>
      </c>
      <c r="C663" s="175" t="s">
        <v>4462</v>
      </c>
      <c r="D663" s="68" t="s">
        <v>4467</v>
      </c>
      <c r="E663" s="174" t="s">
        <v>4463</v>
      </c>
      <c r="F663" s="174"/>
      <c r="G663" s="174"/>
      <c r="H663" s="174">
        <v>102459</v>
      </c>
      <c r="I663" s="174" t="s">
        <v>3052</v>
      </c>
      <c r="J663" s="174" t="s">
        <v>4464</v>
      </c>
      <c r="K663" s="174" t="s">
        <v>4465</v>
      </c>
      <c r="L663" s="174" t="s">
        <v>4958</v>
      </c>
      <c r="M663" s="6"/>
      <c r="N663" s="174"/>
      <c r="O663" s="110"/>
      <c r="P663" s="118"/>
      <c r="Q663" s="87"/>
      <c r="R663" s="87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58"/>
      <c r="BR663" s="58"/>
      <c r="BS663" s="58"/>
      <c r="BT663" s="58"/>
      <c r="BU663" s="58"/>
      <c r="BV663" s="58"/>
      <c r="BW663" s="58"/>
      <c r="BX663" s="58"/>
      <c r="BY663" s="58"/>
      <c r="BZ663" s="58"/>
      <c r="CA663" s="58"/>
      <c r="CB663" s="58"/>
      <c r="CC663" s="58"/>
      <c r="CD663" s="58"/>
      <c r="CE663" s="58"/>
      <c r="CF663" s="58"/>
      <c r="CG663" s="58"/>
      <c r="CH663" s="58"/>
      <c r="CI663" s="58"/>
      <c r="CJ663" s="58"/>
      <c r="CK663" s="58"/>
      <c r="CL663" s="58"/>
      <c r="CM663" s="58"/>
      <c r="CN663" s="58"/>
      <c r="CO663" s="58"/>
      <c r="CP663" s="58"/>
      <c r="CQ663" s="58"/>
      <c r="CR663" s="58"/>
      <c r="CS663" s="58"/>
      <c r="CT663" s="58"/>
      <c r="CU663" s="58"/>
      <c r="CV663" s="58"/>
      <c r="CW663" s="58"/>
      <c r="CX663" s="58"/>
      <c r="CY663" s="58"/>
      <c r="CZ663" s="58"/>
      <c r="DA663" s="58"/>
      <c r="DB663" s="58"/>
      <c r="DC663" s="58"/>
      <c r="DD663" s="58"/>
      <c r="DE663" s="58"/>
      <c r="DF663" s="58"/>
      <c r="DG663" s="58"/>
      <c r="DH663" s="58"/>
      <c r="DI663" s="58"/>
      <c r="DJ663" s="58"/>
      <c r="DK663" s="58"/>
      <c r="DL663" s="58"/>
      <c r="DM663" s="58"/>
      <c r="DN663" s="58"/>
      <c r="DO663" s="58"/>
      <c r="DP663" s="58"/>
      <c r="DQ663" s="58"/>
      <c r="DR663" s="58"/>
      <c r="DS663" s="58"/>
      <c r="DT663" s="58"/>
      <c r="DU663" s="58"/>
      <c r="DV663" s="58"/>
      <c r="DW663" s="58"/>
      <c r="DX663" s="58"/>
      <c r="DY663" s="58"/>
    </row>
    <row r="664" spans="1:129" s="37" customFormat="1" ht="48.75" customHeight="1">
      <c r="A664" s="91"/>
      <c r="B664" s="91">
        <v>48</v>
      </c>
      <c r="C664" s="175" t="s">
        <v>4466</v>
      </c>
      <c r="D664" s="68" t="s">
        <v>4467</v>
      </c>
      <c r="E664" s="174" t="s">
        <v>4468</v>
      </c>
      <c r="F664" s="174"/>
      <c r="G664" s="174"/>
      <c r="H664" s="174">
        <v>28046</v>
      </c>
      <c r="I664" s="174" t="s">
        <v>3052</v>
      </c>
      <c r="J664" s="174" t="s">
        <v>4469</v>
      </c>
      <c r="K664" s="174" t="s">
        <v>4470</v>
      </c>
      <c r="L664" s="174" t="s">
        <v>4959</v>
      </c>
      <c r="M664" s="6"/>
      <c r="N664" s="174"/>
      <c r="O664" s="110"/>
      <c r="P664" s="118"/>
      <c r="Q664" s="87"/>
      <c r="R664" s="87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8"/>
      <c r="BQ664" s="58"/>
      <c r="BR664" s="58"/>
      <c r="BS664" s="58"/>
      <c r="BT664" s="58"/>
      <c r="BU664" s="58"/>
      <c r="BV664" s="58"/>
      <c r="BW664" s="58"/>
      <c r="BX664" s="58"/>
      <c r="BY664" s="58"/>
      <c r="BZ664" s="58"/>
      <c r="CA664" s="58"/>
      <c r="CB664" s="58"/>
      <c r="CC664" s="58"/>
      <c r="CD664" s="58"/>
      <c r="CE664" s="58"/>
      <c r="CF664" s="58"/>
      <c r="CG664" s="58"/>
      <c r="CH664" s="58"/>
      <c r="CI664" s="58"/>
      <c r="CJ664" s="58"/>
      <c r="CK664" s="58"/>
      <c r="CL664" s="58"/>
      <c r="CM664" s="58"/>
      <c r="CN664" s="58"/>
      <c r="CO664" s="58"/>
      <c r="CP664" s="58"/>
      <c r="CQ664" s="58"/>
      <c r="CR664" s="58"/>
      <c r="CS664" s="58"/>
      <c r="CT664" s="58"/>
      <c r="CU664" s="58"/>
      <c r="CV664" s="58"/>
      <c r="CW664" s="58"/>
      <c r="CX664" s="58"/>
      <c r="CY664" s="58"/>
      <c r="CZ664" s="58"/>
      <c r="DA664" s="58"/>
      <c r="DB664" s="58"/>
      <c r="DC664" s="58"/>
      <c r="DD664" s="58"/>
      <c r="DE664" s="58"/>
      <c r="DF664" s="58"/>
      <c r="DG664" s="58"/>
      <c r="DH664" s="58"/>
      <c r="DI664" s="58"/>
      <c r="DJ664" s="58"/>
      <c r="DK664" s="58"/>
      <c r="DL664" s="58"/>
      <c r="DM664" s="58"/>
      <c r="DN664" s="58"/>
      <c r="DO664" s="58"/>
      <c r="DP664" s="58"/>
      <c r="DQ664" s="58"/>
      <c r="DR664" s="58"/>
      <c r="DS664" s="58"/>
      <c r="DT664" s="58"/>
      <c r="DU664" s="58"/>
      <c r="DV664" s="58"/>
      <c r="DW664" s="58"/>
      <c r="DX664" s="58"/>
      <c r="DY664" s="58"/>
    </row>
    <row r="665" spans="1:129" s="37" customFormat="1" ht="46.5" customHeight="1">
      <c r="A665" s="91"/>
      <c r="B665" s="91">
        <v>49</v>
      </c>
      <c r="C665" s="175" t="s">
        <v>4471</v>
      </c>
      <c r="D665" s="68" t="s">
        <v>4467</v>
      </c>
      <c r="E665" s="174" t="s">
        <v>4472</v>
      </c>
      <c r="F665" s="174"/>
      <c r="G665" s="174"/>
      <c r="H665" s="174">
        <v>34591</v>
      </c>
      <c r="I665" s="174" t="s">
        <v>3052</v>
      </c>
      <c r="J665" s="174" t="s">
        <v>4473</v>
      </c>
      <c r="K665" s="174" t="s">
        <v>4474</v>
      </c>
      <c r="L665" s="174" t="s">
        <v>4960</v>
      </c>
      <c r="M665" s="6"/>
      <c r="N665" s="174"/>
      <c r="O665" s="110"/>
      <c r="P665" s="118"/>
      <c r="Q665" s="87"/>
      <c r="R665" s="87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8"/>
      <c r="BQ665" s="58"/>
      <c r="BR665" s="58"/>
      <c r="BS665" s="58"/>
      <c r="BT665" s="58"/>
      <c r="BU665" s="58"/>
      <c r="BV665" s="58"/>
      <c r="BW665" s="58"/>
      <c r="BX665" s="58"/>
      <c r="BY665" s="58"/>
      <c r="BZ665" s="58"/>
      <c r="CA665" s="58"/>
      <c r="CB665" s="58"/>
      <c r="CC665" s="58"/>
      <c r="CD665" s="58"/>
      <c r="CE665" s="58"/>
      <c r="CF665" s="58"/>
      <c r="CG665" s="58"/>
      <c r="CH665" s="58"/>
      <c r="CI665" s="58"/>
      <c r="CJ665" s="58"/>
      <c r="CK665" s="58"/>
      <c r="CL665" s="58"/>
      <c r="CM665" s="58"/>
      <c r="CN665" s="58"/>
      <c r="CO665" s="58"/>
      <c r="CP665" s="58"/>
      <c r="CQ665" s="58"/>
      <c r="CR665" s="58"/>
      <c r="CS665" s="58"/>
      <c r="CT665" s="58"/>
      <c r="CU665" s="58"/>
      <c r="CV665" s="58"/>
      <c r="CW665" s="58"/>
      <c r="CX665" s="58"/>
      <c r="CY665" s="58"/>
      <c r="CZ665" s="58"/>
      <c r="DA665" s="58"/>
      <c r="DB665" s="58"/>
      <c r="DC665" s="58"/>
      <c r="DD665" s="58"/>
      <c r="DE665" s="58"/>
      <c r="DF665" s="58"/>
      <c r="DG665" s="58"/>
      <c r="DH665" s="58"/>
      <c r="DI665" s="58"/>
      <c r="DJ665" s="58"/>
      <c r="DK665" s="58"/>
      <c r="DL665" s="58"/>
      <c r="DM665" s="58"/>
      <c r="DN665" s="58"/>
      <c r="DO665" s="58"/>
      <c r="DP665" s="58"/>
      <c r="DQ665" s="58"/>
      <c r="DR665" s="58"/>
      <c r="DS665" s="58"/>
      <c r="DT665" s="58"/>
      <c r="DU665" s="58"/>
      <c r="DV665" s="58"/>
      <c r="DW665" s="58"/>
      <c r="DX665" s="58"/>
      <c r="DY665" s="58"/>
    </row>
    <row r="666" spans="1:129" s="37" customFormat="1" ht="45.75" customHeight="1">
      <c r="A666" s="71"/>
      <c r="B666" s="71">
        <v>50</v>
      </c>
      <c r="C666" s="175" t="s">
        <v>4475</v>
      </c>
      <c r="D666" s="68" t="s">
        <v>1855</v>
      </c>
      <c r="E666" s="174" t="s">
        <v>4476</v>
      </c>
      <c r="F666" s="174"/>
      <c r="G666" s="174"/>
      <c r="H666" s="174">
        <v>55125</v>
      </c>
      <c r="I666" s="174" t="s">
        <v>3052</v>
      </c>
      <c r="J666" s="174" t="s">
        <v>4477</v>
      </c>
      <c r="K666" s="174" t="s">
        <v>4478</v>
      </c>
      <c r="L666" s="174" t="s">
        <v>4961</v>
      </c>
      <c r="M666" s="6"/>
      <c r="N666" s="6"/>
      <c r="O666" s="110"/>
      <c r="P666" s="118"/>
      <c r="Q666" s="87"/>
      <c r="R666" s="87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8"/>
      <c r="BQ666" s="58"/>
      <c r="BR666" s="58"/>
      <c r="BS666" s="58"/>
      <c r="BT666" s="58"/>
      <c r="BU666" s="58"/>
      <c r="BV666" s="58"/>
      <c r="BW666" s="58"/>
      <c r="BX666" s="58"/>
      <c r="BY666" s="58"/>
      <c r="BZ666" s="58"/>
      <c r="CA666" s="58"/>
      <c r="CB666" s="58"/>
      <c r="CC666" s="58"/>
      <c r="CD666" s="58"/>
      <c r="CE666" s="58"/>
      <c r="CF666" s="58"/>
      <c r="CG666" s="58"/>
      <c r="CH666" s="58"/>
      <c r="CI666" s="58"/>
      <c r="CJ666" s="58"/>
      <c r="CK666" s="58"/>
      <c r="CL666" s="58"/>
      <c r="CM666" s="58"/>
      <c r="CN666" s="58"/>
      <c r="CO666" s="58"/>
      <c r="CP666" s="58"/>
      <c r="CQ666" s="58"/>
      <c r="CR666" s="58"/>
      <c r="CS666" s="58"/>
      <c r="CT666" s="58"/>
      <c r="CU666" s="58"/>
      <c r="CV666" s="58"/>
      <c r="CW666" s="58"/>
      <c r="CX666" s="58"/>
      <c r="CY666" s="58"/>
      <c r="CZ666" s="58"/>
      <c r="DA666" s="58"/>
      <c r="DB666" s="58"/>
      <c r="DC666" s="58"/>
      <c r="DD666" s="58"/>
      <c r="DE666" s="58"/>
      <c r="DF666" s="58"/>
      <c r="DG666" s="58"/>
      <c r="DH666" s="58"/>
      <c r="DI666" s="58"/>
      <c r="DJ666" s="58"/>
      <c r="DK666" s="58"/>
      <c r="DL666" s="58"/>
      <c r="DM666" s="58"/>
      <c r="DN666" s="58"/>
      <c r="DO666" s="58"/>
      <c r="DP666" s="58"/>
      <c r="DQ666" s="58"/>
      <c r="DR666" s="58"/>
      <c r="DS666" s="58"/>
      <c r="DT666" s="58"/>
      <c r="DU666" s="58"/>
      <c r="DV666" s="58"/>
      <c r="DW666" s="58"/>
      <c r="DX666" s="58"/>
      <c r="DY666" s="58"/>
    </row>
    <row r="667" spans="1:129" s="37" customFormat="1" ht="47.25" customHeight="1">
      <c r="A667" s="71"/>
      <c r="B667" s="71">
        <v>51</v>
      </c>
      <c r="C667" s="175" t="s">
        <v>4479</v>
      </c>
      <c r="D667" s="68" t="s">
        <v>4467</v>
      </c>
      <c r="E667" s="174" t="s">
        <v>4480</v>
      </c>
      <c r="F667" s="174"/>
      <c r="G667" s="174"/>
      <c r="H667" s="174">
        <v>827300</v>
      </c>
      <c r="I667" s="174" t="s">
        <v>3052</v>
      </c>
      <c r="J667" s="174" t="s">
        <v>4481</v>
      </c>
      <c r="K667" s="174" t="s">
        <v>4482</v>
      </c>
      <c r="L667" s="174" t="s">
        <v>1882</v>
      </c>
      <c r="M667" s="6"/>
      <c r="N667" s="6"/>
      <c r="O667" s="110"/>
      <c r="P667" s="118"/>
      <c r="Q667" s="87"/>
      <c r="R667" s="87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8"/>
      <c r="BQ667" s="58"/>
      <c r="BR667" s="58"/>
      <c r="BS667" s="58"/>
      <c r="BT667" s="58"/>
      <c r="BU667" s="58"/>
      <c r="BV667" s="58"/>
      <c r="BW667" s="58"/>
      <c r="BX667" s="58"/>
      <c r="BY667" s="58"/>
      <c r="BZ667" s="58"/>
      <c r="CA667" s="58"/>
      <c r="CB667" s="58"/>
      <c r="CC667" s="58"/>
      <c r="CD667" s="58"/>
      <c r="CE667" s="58"/>
      <c r="CF667" s="58"/>
      <c r="CG667" s="58"/>
      <c r="CH667" s="58"/>
      <c r="CI667" s="58"/>
      <c r="CJ667" s="58"/>
      <c r="CK667" s="58"/>
      <c r="CL667" s="58"/>
      <c r="CM667" s="58"/>
      <c r="CN667" s="58"/>
      <c r="CO667" s="58"/>
      <c r="CP667" s="58"/>
      <c r="CQ667" s="58"/>
      <c r="CR667" s="58"/>
      <c r="CS667" s="58"/>
      <c r="CT667" s="58"/>
      <c r="CU667" s="58"/>
      <c r="CV667" s="58"/>
      <c r="CW667" s="58"/>
      <c r="CX667" s="58"/>
      <c r="CY667" s="58"/>
      <c r="CZ667" s="58"/>
      <c r="DA667" s="58"/>
      <c r="DB667" s="58"/>
      <c r="DC667" s="58"/>
      <c r="DD667" s="58"/>
      <c r="DE667" s="58"/>
      <c r="DF667" s="58"/>
      <c r="DG667" s="58"/>
      <c r="DH667" s="58"/>
      <c r="DI667" s="58"/>
      <c r="DJ667" s="58"/>
      <c r="DK667" s="58"/>
      <c r="DL667" s="58"/>
      <c r="DM667" s="58"/>
      <c r="DN667" s="58"/>
      <c r="DO667" s="58"/>
      <c r="DP667" s="58"/>
      <c r="DQ667" s="58"/>
      <c r="DR667" s="58"/>
      <c r="DS667" s="58"/>
      <c r="DT667" s="58"/>
      <c r="DU667" s="58"/>
      <c r="DV667" s="58"/>
      <c r="DW667" s="58"/>
      <c r="DX667" s="58"/>
      <c r="DY667" s="58"/>
    </row>
    <row r="668" spans="1:129" s="37" customFormat="1" ht="46.5" customHeight="1">
      <c r="A668" s="71"/>
      <c r="B668" s="71">
        <v>52</v>
      </c>
      <c r="C668" s="175" t="s">
        <v>4483</v>
      </c>
      <c r="D668" s="68" t="s">
        <v>476</v>
      </c>
      <c r="E668" s="174" t="s">
        <v>4484</v>
      </c>
      <c r="F668" s="174"/>
      <c r="G668" s="174"/>
      <c r="H668" s="174">
        <v>25550</v>
      </c>
      <c r="I668" s="174" t="s">
        <v>3052</v>
      </c>
      <c r="J668" s="174" t="s">
        <v>4485</v>
      </c>
      <c r="K668" s="174" t="s">
        <v>4486</v>
      </c>
      <c r="L668" s="174" t="s">
        <v>4962</v>
      </c>
      <c r="M668" s="174"/>
      <c r="N668" s="6"/>
      <c r="O668" s="110"/>
      <c r="P668" s="118"/>
      <c r="Q668" s="87"/>
      <c r="R668" s="87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8"/>
      <c r="BQ668" s="58"/>
      <c r="BR668" s="58"/>
      <c r="BS668" s="58"/>
      <c r="BT668" s="58"/>
      <c r="BU668" s="58"/>
      <c r="BV668" s="58"/>
      <c r="BW668" s="58"/>
      <c r="BX668" s="58"/>
      <c r="BY668" s="58"/>
      <c r="BZ668" s="58"/>
      <c r="CA668" s="58"/>
      <c r="CB668" s="58"/>
      <c r="CC668" s="58"/>
      <c r="CD668" s="58"/>
      <c r="CE668" s="58"/>
      <c r="CF668" s="58"/>
      <c r="CG668" s="58"/>
      <c r="CH668" s="58"/>
      <c r="CI668" s="58"/>
      <c r="CJ668" s="58"/>
      <c r="CK668" s="58"/>
      <c r="CL668" s="58"/>
      <c r="CM668" s="58"/>
      <c r="CN668" s="58"/>
      <c r="CO668" s="58"/>
      <c r="CP668" s="58"/>
      <c r="CQ668" s="58"/>
      <c r="CR668" s="58"/>
      <c r="CS668" s="58"/>
      <c r="CT668" s="58"/>
      <c r="CU668" s="58"/>
      <c r="CV668" s="58"/>
      <c r="CW668" s="58"/>
      <c r="CX668" s="58"/>
      <c r="CY668" s="58"/>
      <c r="CZ668" s="58"/>
      <c r="DA668" s="58"/>
      <c r="DB668" s="58"/>
      <c r="DC668" s="58"/>
      <c r="DD668" s="58"/>
      <c r="DE668" s="58"/>
      <c r="DF668" s="58"/>
      <c r="DG668" s="58"/>
      <c r="DH668" s="58"/>
      <c r="DI668" s="58"/>
      <c r="DJ668" s="58"/>
      <c r="DK668" s="58"/>
      <c r="DL668" s="58"/>
      <c r="DM668" s="58"/>
      <c r="DN668" s="58"/>
      <c r="DO668" s="58"/>
      <c r="DP668" s="58"/>
      <c r="DQ668" s="58"/>
      <c r="DR668" s="58"/>
      <c r="DS668" s="58"/>
      <c r="DT668" s="58"/>
      <c r="DU668" s="58"/>
      <c r="DV668" s="58"/>
      <c r="DW668" s="58"/>
      <c r="DX668" s="58"/>
      <c r="DY668" s="58"/>
    </row>
    <row r="669" spans="1:129" s="37" customFormat="1" ht="42.75" customHeight="1">
      <c r="A669" s="71"/>
      <c r="B669" s="71">
        <v>53</v>
      </c>
      <c r="C669" s="175" t="s">
        <v>4483</v>
      </c>
      <c r="D669" s="68" t="s">
        <v>476</v>
      </c>
      <c r="E669" s="174" t="s">
        <v>4487</v>
      </c>
      <c r="F669" s="174"/>
      <c r="G669" s="174"/>
      <c r="H669" s="174">
        <v>307800</v>
      </c>
      <c r="I669" s="174" t="s">
        <v>3052</v>
      </c>
      <c r="J669" s="174" t="s">
        <v>4488</v>
      </c>
      <c r="K669" s="174" t="s">
        <v>2223</v>
      </c>
      <c r="L669" s="174" t="s">
        <v>4963</v>
      </c>
      <c r="M669" s="174"/>
      <c r="N669" s="6"/>
      <c r="O669" s="110"/>
      <c r="P669" s="118"/>
      <c r="Q669" s="87"/>
      <c r="R669" s="87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8"/>
      <c r="BQ669" s="58"/>
      <c r="BR669" s="58"/>
      <c r="BS669" s="58"/>
      <c r="BT669" s="58"/>
      <c r="BU669" s="58"/>
      <c r="BV669" s="58"/>
      <c r="BW669" s="58"/>
      <c r="BX669" s="58"/>
      <c r="BY669" s="58"/>
      <c r="BZ669" s="58"/>
      <c r="CA669" s="58"/>
      <c r="CB669" s="58"/>
      <c r="CC669" s="58"/>
      <c r="CD669" s="58"/>
      <c r="CE669" s="58"/>
      <c r="CF669" s="58"/>
      <c r="CG669" s="58"/>
      <c r="CH669" s="58"/>
      <c r="CI669" s="58"/>
      <c r="CJ669" s="58"/>
      <c r="CK669" s="58"/>
      <c r="CL669" s="58"/>
      <c r="CM669" s="58"/>
      <c r="CN669" s="58"/>
      <c r="CO669" s="58"/>
      <c r="CP669" s="58"/>
      <c r="CQ669" s="58"/>
      <c r="CR669" s="58"/>
      <c r="CS669" s="58"/>
      <c r="CT669" s="58"/>
      <c r="CU669" s="58"/>
      <c r="CV669" s="58"/>
      <c r="CW669" s="58"/>
      <c r="CX669" s="58"/>
      <c r="CY669" s="58"/>
      <c r="CZ669" s="58"/>
      <c r="DA669" s="58"/>
      <c r="DB669" s="58"/>
      <c r="DC669" s="58"/>
      <c r="DD669" s="58"/>
      <c r="DE669" s="58"/>
      <c r="DF669" s="58"/>
      <c r="DG669" s="58"/>
      <c r="DH669" s="58"/>
      <c r="DI669" s="58"/>
      <c r="DJ669" s="58"/>
      <c r="DK669" s="58"/>
      <c r="DL669" s="58"/>
      <c r="DM669" s="58"/>
      <c r="DN669" s="58"/>
      <c r="DO669" s="58"/>
      <c r="DP669" s="58"/>
      <c r="DQ669" s="58"/>
      <c r="DR669" s="58"/>
      <c r="DS669" s="58"/>
      <c r="DT669" s="58"/>
      <c r="DU669" s="58"/>
      <c r="DV669" s="58"/>
      <c r="DW669" s="58"/>
      <c r="DX669" s="58"/>
      <c r="DY669" s="58"/>
    </row>
    <row r="670" spans="1:129" s="37" customFormat="1" ht="44.25" customHeight="1">
      <c r="A670" s="71"/>
      <c r="B670" s="71">
        <v>54</v>
      </c>
      <c r="C670" s="175" t="s">
        <v>2224</v>
      </c>
      <c r="D670" s="68" t="s">
        <v>1840</v>
      </c>
      <c r="E670" s="174" t="s">
        <v>2225</v>
      </c>
      <c r="F670" s="174"/>
      <c r="G670" s="174"/>
      <c r="H670" s="174">
        <v>1023183</v>
      </c>
      <c r="I670" s="174" t="s">
        <v>3052</v>
      </c>
      <c r="J670" s="174" t="s">
        <v>2226</v>
      </c>
      <c r="K670" s="174" t="s">
        <v>2227</v>
      </c>
      <c r="L670" s="174" t="s">
        <v>1881</v>
      </c>
      <c r="M670" s="174"/>
      <c r="N670" s="6"/>
      <c r="O670" s="110"/>
      <c r="P670" s="118"/>
      <c r="Q670" s="87"/>
      <c r="R670" s="87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8"/>
      <c r="BQ670" s="58"/>
      <c r="BR670" s="58"/>
      <c r="BS670" s="58"/>
      <c r="BT670" s="58"/>
      <c r="BU670" s="58"/>
      <c r="BV670" s="58"/>
      <c r="BW670" s="58"/>
      <c r="BX670" s="58"/>
      <c r="BY670" s="58"/>
      <c r="BZ670" s="58"/>
      <c r="CA670" s="58"/>
      <c r="CB670" s="58"/>
      <c r="CC670" s="58"/>
      <c r="CD670" s="58"/>
      <c r="CE670" s="58"/>
      <c r="CF670" s="58"/>
      <c r="CG670" s="58"/>
      <c r="CH670" s="58"/>
      <c r="CI670" s="58"/>
      <c r="CJ670" s="58"/>
      <c r="CK670" s="58"/>
      <c r="CL670" s="58"/>
      <c r="CM670" s="58"/>
      <c r="CN670" s="58"/>
      <c r="CO670" s="58"/>
      <c r="CP670" s="58"/>
      <c r="CQ670" s="58"/>
      <c r="CR670" s="58"/>
      <c r="CS670" s="58"/>
      <c r="CT670" s="58"/>
      <c r="CU670" s="58"/>
      <c r="CV670" s="58"/>
      <c r="CW670" s="58"/>
      <c r="CX670" s="58"/>
      <c r="CY670" s="58"/>
      <c r="CZ670" s="58"/>
      <c r="DA670" s="58"/>
      <c r="DB670" s="58"/>
      <c r="DC670" s="58"/>
      <c r="DD670" s="58"/>
      <c r="DE670" s="58"/>
      <c r="DF670" s="58"/>
      <c r="DG670" s="58"/>
      <c r="DH670" s="58"/>
      <c r="DI670" s="58"/>
      <c r="DJ670" s="58"/>
      <c r="DK670" s="58"/>
      <c r="DL670" s="58"/>
      <c r="DM670" s="58"/>
      <c r="DN670" s="58"/>
      <c r="DO670" s="58"/>
      <c r="DP670" s="58"/>
      <c r="DQ670" s="58"/>
      <c r="DR670" s="58"/>
      <c r="DS670" s="58"/>
      <c r="DT670" s="58"/>
      <c r="DU670" s="58"/>
      <c r="DV670" s="58"/>
      <c r="DW670" s="58"/>
      <c r="DX670" s="58"/>
      <c r="DY670" s="58"/>
    </row>
    <row r="671" spans="1:129" s="37" customFormat="1" ht="47.25" customHeight="1">
      <c r="A671" s="71"/>
      <c r="B671" s="71">
        <v>55</v>
      </c>
      <c r="C671" s="11" t="s">
        <v>2228</v>
      </c>
      <c r="D671" s="39" t="s">
        <v>1840</v>
      </c>
      <c r="E671" s="7" t="s">
        <v>2229</v>
      </c>
      <c r="F671" s="7"/>
      <c r="G671" s="7"/>
      <c r="H671" s="7">
        <v>330000</v>
      </c>
      <c r="I671" s="7" t="s">
        <v>3052</v>
      </c>
      <c r="J671" s="7" t="s">
        <v>2230</v>
      </c>
      <c r="K671" s="7" t="s">
        <v>2231</v>
      </c>
      <c r="L671" s="7" t="s">
        <v>4964</v>
      </c>
      <c r="M671" s="174"/>
      <c r="N671" s="174"/>
      <c r="O671" s="110"/>
      <c r="P671" s="118"/>
      <c r="Q671" s="87"/>
      <c r="R671" s="87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8"/>
      <c r="BQ671" s="58"/>
      <c r="BR671" s="58"/>
      <c r="BS671" s="58"/>
      <c r="BT671" s="58"/>
      <c r="BU671" s="58"/>
      <c r="BV671" s="58"/>
      <c r="BW671" s="58"/>
      <c r="BX671" s="58"/>
      <c r="BY671" s="58"/>
      <c r="BZ671" s="58"/>
      <c r="CA671" s="58"/>
      <c r="CB671" s="58"/>
      <c r="CC671" s="58"/>
      <c r="CD671" s="58"/>
      <c r="CE671" s="58"/>
      <c r="CF671" s="58"/>
      <c r="CG671" s="58"/>
      <c r="CH671" s="58"/>
      <c r="CI671" s="58"/>
      <c r="CJ671" s="58"/>
      <c r="CK671" s="58"/>
      <c r="CL671" s="58"/>
      <c r="CM671" s="58"/>
      <c r="CN671" s="58"/>
      <c r="CO671" s="58"/>
      <c r="CP671" s="58"/>
      <c r="CQ671" s="58"/>
      <c r="CR671" s="58"/>
      <c r="CS671" s="58"/>
      <c r="CT671" s="58"/>
      <c r="CU671" s="58"/>
      <c r="CV671" s="58"/>
      <c r="CW671" s="58"/>
      <c r="CX671" s="58"/>
      <c r="CY671" s="58"/>
      <c r="CZ671" s="58"/>
      <c r="DA671" s="58"/>
      <c r="DB671" s="58"/>
      <c r="DC671" s="58"/>
      <c r="DD671" s="58"/>
      <c r="DE671" s="58"/>
      <c r="DF671" s="58"/>
      <c r="DG671" s="58"/>
      <c r="DH671" s="58"/>
      <c r="DI671" s="58"/>
      <c r="DJ671" s="58"/>
      <c r="DK671" s="58"/>
      <c r="DL671" s="58"/>
      <c r="DM671" s="58"/>
      <c r="DN671" s="58"/>
      <c r="DO671" s="58"/>
      <c r="DP671" s="58"/>
      <c r="DQ671" s="58"/>
      <c r="DR671" s="58"/>
      <c r="DS671" s="58"/>
      <c r="DT671" s="58"/>
      <c r="DU671" s="58"/>
      <c r="DV671" s="58"/>
      <c r="DW671" s="58"/>
      <c r="DX671" s="58"/>
      <c r="DY671" s="58"/>
    </row>
    <row r="672" spans="1:129" s="37" customFormat="1" ht="42.75" customHeight="1">
      <c r="A672" s="71"/>
      <c r="B672" s="71">
        <v>56</v>
      </c>
      <c r="C672" s="11" t="s">
        <v>2232</v>
      </c>
      <c r="D672" s="39" t="s">
        <v>1856</v>
      </c>
      <c r="E672" s="7" t="s">
        <v>2233</v>
      </c>
      <c r="F672" s="7"/>
      <c r="G672" s="7"/>
      <c r="H672" s="7">
        <v>500000</v>
      </c>
      <c r="I672" s="7" t="s">
        <v>3052</v>
      </c>
      <c r="J672" s="7" t="s">
        <v>2234</v>
      </c>
      <c r="K672" s="7" t="s">
        <v>2235</v>
      </c>
      <c r="L672" s="7" t="s">
        <v>1880</v>
      </c>
      <c r="M672" s="174"/>
      <c r="N672" s="174"/>
      <c r="O672" s="110"/>
      <c r="P672" s="118"/>
      <c r="Q672" s="87"/>
      <c r="R672" s="87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8"/>
      <c r="BQ672" s="58"/>
      <c r="BR672" s="58"/>
      <c r="BS672" s="58"/>
      <c r="BT672" s="58"/>
      <c r="BU672" s="58"/>
      <c r="BV672" s="58"/>
      <c r="BW672" s="58"/>
      <c r="BX672" s="58"/>
      <c r="BY672" s="58"/>
      <c r="BZ672" s="58"/>
      <c r="CA672" s="58"/>
      <c r="CB672" s="58"/>
      <c r="CC672" s="58"/>
      <c r="CD672" s="58"/>
      <c r="CE672" s="58"/>
      <c r="CF672" s="58"/>
      <c r="CG672" s="58"/>
      <c r="CH672" s="58"/>
      <c r="CI672" s="58"/>
      <c r="CJ672" s="58"/>
      <c r="CK672" s="58"/>
      <c r="CL672" s="58"/>
      <c r="CM672" s="58"/>
      <c r="CN672" s="58"/>
      <c r="CO672" s="58"/>
      <c r="CP672" s="58"/>
      <c r="CQ672" s="58"/>
      <c r="CR672" s="58"/>
      <c r="CS672" s="58"/>
      <c r="CT672" s="58"/>
      <c r="CU672" s="58"/>
      <c r="CV672" s="58"/>
      <c r="CW672" s="58"/>
      <c r="CX672" s="58"/>
      <c r="CY672" s="58"/>
      <c r="CZ672" s="58"/>
      <c r="DA672" s="58"/>
      <c r="DB672" s="58"/>
      <c r="DC672" s="58"/>
      <c r="DD672" s="58"/>
      <c r="DE672" s="58"/>
      <c r="DF672" s="58"/>
      <c r="DG672" s="58"/>
      <c r="DH672" s="58"/>
      <c r="DI672" s="58"/>
      <c r="DJ672" s="58"/>
      <c r="DK672" s="58"/>
      <c r="DL672" s="58"/>
      <c r="DM672" s="58"/>
      <c r="DN672" s="58"/>
      <c r="DO672" s="58"/>
      <c r="DP672" s="58"/>
      <c r="DQ672" s="58"/>
      <c r="DR672" s="58"/>
      <c r="DS672" s="58"/>
      <c r="DT672" s="58"/>
      <c r="DU672" s="58"/>
      <c r="DV672" s="58"/>
      <c r="DW672" s="58"/>
      <c r="DX672" s="58"/>
      <c r="DY672" s="58"/>
    </row>
    <row r="673" spans="1:129" s="37" customFormat="1" ht="45.75" customHeight="1">
      <c r="A673" s="71"/>
      <c r="B673" s="71">
        <v>57</v>
      </c>
      <c r="C673" s="11" t="s">
        <v>2236</v>
      </c>
      <c r="D673" s="39" t="s">
        <v>485</v>
      </c>
      <c r="E673" s="7" t="s">
        <v>2237</v>
      </c>
      <c r="F673" s="7"/>
      <c r="G673" s="7"/>
      <c r="H673" s="7">
        <v>228213</v>
      </c>
      <c r="I673" s="7" t="s">
        <v>3052</v>
      </c>
      <c r="J673" s="7" t="s">
        <v>2238</v>
      </c>
      <c r="K673" s="7" t="s">
        <v>2239</v>
      </c>
      <c r="L673" s="7" t="s">
        <v>4965</v>
      </c>
      <c r="M673" s="174"/>
      <c r="N673" s="174"/>
      <c r="O673" s="110"/>
      <c r="P673" s="118"/>
      <c r="Q673" s="87"/>
      <c r="R673" s="87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8"/>
      <c r="BQ673" s="58"/>
      <c r="BR673" s="58"/>
      <c r="BS673" s="58"/>
      <c r="BT673" s="58"/>
      <c r="BU673" s="58"/>
      <c r="BV673" s="58"/>
      <c r="BW673" s="58"/>
      <c r="BX673" s="58"/>
      <c r="BY673" s="58"/>
      <c r="BZ673" s="58"/>
      <c r="CA673" s="58"/>
      <c r="CB673" s="58"/>
      <c r="CC673" s="58"/>
      <c r="CD673" s="58"/>
      <c r="CE673" s="58"/>
      <c r="CF673" s="58"/>
      <c r="CG673" s="58"/>
      <c r="CH673" s="58"/>
      <c r="CI673" s="58"/>
      <c r="CJ673" s="58"/>
      <c r="CK673" s="58"/>
      <c r="CL673" s="58"/>
      <c r="CM673" s="58"/>
      <c r="CN673" s="58"/>
      <c r="CO673" s="58"/>
      <c r="CP673" s="58"/>
      <c r="CQ673" s="58"/>
      <c r="CR673" s="58"/>
      <c r="CS673" s="58"/>
      <c r="CT673" s="58"/>
      <c r="CU673" s="58"/>
      <c r="CV673" s="58"/>
      <c r="CW673" s="58"/>
      <c r="CX673" s="58"/>
      <c r="CY673" s="58"/>
      <c r="CZ673" s="58"/>
      <c r="DA673" s="58"/>
      <c r="DB673" s="58"/>
      <c r="DC673" s="58"/>
      <c r="DD673" s="58"/>
      <c r="DE673" s="58"/>
      <c r="DF673" s="58"/>
      <c r="DG673" s="58"/>
      <c r="DH673" s="58"/>
      <c r="DI673" s="58"/>
      <c r="DJ673" s="58"/>
      <c r="DK673" s="58"/>
      <c r="DL673" s="58"/>
      <c r="DM673" s="58"/>
      <c r="DN673" s="58"/>
      <c r="DO673" s="58"/>
      <c r="DP673" s="58"/>
      <c r="DQ673" s="58"/>
      <c r="DR673" s="58"/>
      <c r="DS673" s="58"/>
      <c r="DT673" s="58"/>
      <c r="DU673" s="58"/>
      <c r="DV673" s="58"/>
      <c r="DW673" s="58"/>
      <c r="DX673" s="58"/>
      <c r="DY673" s="58"/>
    </row>
    <row r="674" spans="1:129" s="37" customFormat="1" ht="43.5" customHeight="1">
      <c r="A674" s="71"/>
      <c r="B674" s="71">
        <v>58</v>
      </c>
      <c r="C674" s="11" t="s">
        <v>2240</v>
      </c>
      <c r="D674" s="39" t="s">
        <v>1857</v>
      </c>
      <c r="E674" s="7" t="s">
        <v>2241</v>
      </c>
      <c r="F674" s="7"/>
      <c r="G674" s="7"/>
      <c r="H674" s="7">
        <v>200000</v>
      </c>
      <c r="I674" s="7" t="s">
        <v>3052</v>
      </c>
      <c r="J674" s="7" t="s">
        <v>2242</v>
      </c>
      <c r="K674" s="7" t="s">
        <v>2243</v>
      </c>
      <c r="L674" s="7" t="s">
        <v>4966</v>
      </c>
      <c r="M674" s="174"/>
      <c r="N674" s="174"/>
      <c r="O674" s="110"/>
      <c r="P674" s="118"/>
      <c r="Q674" s="87"/>
      <c r="R674" s="87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8"/>
      <c r="BS674" s="58"/>
      <c r="BT674" s="58"/>
      <c r="BU674" s="58"/>
      <c r="BV674" s="58"/>
      <c r="BW674" s="58"/>
      <c r="BX674" s="58"/>
      <c r="BY674" s="58"/>
      <c r="BZ674" s="58"/>
      <c r="CA674" s="58"/>
      <c r="CB674" s="58"/>
      <c r="CC674" s="58"/>
      <c r="CD674" s="58"/>
      <c r="CE674" s="58"/>
      <c r="CF674" s="58"/>
      <c r="CG674" s="58"/>
      <c r="CH674" s="58"/>
      <c r="CI674" s="58"/>
      <c r="CJ674" s="58"/>
      <c r="CK674" s="58"/>
      <c r="CL674" s="58"/>
      <c r="CM674" s="58"/>
      <c r="CN674" s="58"/>
      <c r="CO674" s="58"/>
      <c r="CP674" s="58"/>
      <c r="CQ674" s="58"/>
      <c r="CR674" s="58"/>
      <c r="CS674" s="58"/>
      <c r="CT674" s="58"/>
      <c r="CU674" s="58"/>
      <c r="CV674" s="58"/>
      <c r="CW674" s="58"/>
      <c r="CX674" s="58"/>
      <c r="CY674" s="58"/>
      <c r="CZ674" s="58"/>
      <c r="DA674" s="58"/>
      <c r="DB674" s="58"/>
      <c r="DC674" s="58"/>
      <c r="DD674" s="58"/>
      <c r="DE674" s="58"/>
      <c r="DF674" s="58"/>
      <c r="DG674" s="58"/>
      <c r="DH674" s="58"/>
      <c r="DI674" s="58"/>
      <c r="DJ674" s="58"/>
      <c r="DK674" s="58"/>
      <c r="DL674" s="58"/>
      <c r="DM674" s="58"/>
      <c r="DN674" s="58"/>
      <c r="DO674" s="58"/>
      <c r="DP674" s="58"/>
      <c r="DQ674" s="58"/>
      <c r="DR674" s="58"/>
      <c r="DS674" s="58"/>
      <c r="DT674" s="58"/>
      <c r="DU674" s="58"/>
      <c r="DV674" s="58"/>
      <c r="DW674" s="58"/>
      <c r="DX674" s="58"/>
      <c r="DY674" s="58"/>
    </row>
    <row r="675" spans="1:129" s="37" customFormat="1" ht="43.5" customHeight="1">
      <c r="A675" s="91"/>
      <c r="B675" s="91">
        <v>59</v>
      </c>
      <c r="C675" s="11" t="s">
        <v>2592</v>
      </c>
      <c r="D675" s="39" t="s">
        <v>1858</v>
      </c>
      <c r="E675" s="7" t="s">
        <v>2593</v>
      </c>
      <c r="F675" s="7"/>
      <c r="G675" s="7"/>
      <c r="H675" s="7">
        <v>367287</v>
      </c>
      <c r="I675" s="7" t="s">
        <v>3052</v>
      </c>
      <c r="J675" s="7" t="s">
        <v>2594</v>
      </c>
      <c r="K675" s="7" t="s">
        <v>2595</v>
      </c>
      <c r="L675" s="7" t="s">
        <v>4967</v>
      </c>
      <c r="M675" s="174"/>
      <c r="N675" s="174"/>
      <c r="O675" s="110"/>
      <c r="P675" s="118"/>
      <c r="Q675" s="87"/>
      <c r="R675" s="87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8"/>
      <c r="BQ675" s="58"/>
      <c r="BR675" s="58"/>
      <c r="BS675" s="58"/>
      <c r="BT675" s="58"/>
      <c r="BU675" s="58"/>
      <c r="BV675" s="58"/>
      <c r="BW675" s="58"/>
      <c r="BX675" s="58"/>
      <c r="BY675" s="58"/>
      <c r="BZ675" s="58"/>
      <c r="CA675" s="58"/>
      <c r="CB675" s="58"/>
      <c r="CC675" s="58"/>
      <c r="CD675" s="58"/>
      <c r="CE675" s="58"/>
      <c r="CF675" s="58"/>
      <c r="CG675" s="58"/>
      <c r="CH675" s="58"/>
      <c r="CI675" s="58"/>
      <c r="CJ675" s="58"/>
      <c r="CK675" s="58"/>
      <c r="CL675" s="58"/>
      <c r="CM675" s="58"/>
      <c r="CN675" s="58"/>
      <c r="CO675" s="58"/>
      <c r="CP675" s="58"/>
      <c r="CQ675" s="58"/>
      <c r="CR675" s="58"/>
      <c r="CS675" s="58"/>
      <c r="CT675" s="58"/>
      <c r="CU675" s="58"/>
      <c r="CV675" s="58"/>
      <c r="CW675" s="58"/>
      <c r="CX675" s="58"/>
      <c r="CY675" s="58"/>
      <c r="CZ675" s="58"/>
      <c r="DA675" s="58"/>
      <c r="DB675" s="58"/>
      <c r="DC675" s="58"/>
      <c r="DD675" s="58"/>
      <c r="DE675" s="58"/>
      <c r="DF675" s="58"/>
      <c r="DG675" s="58"/>
      <c r="DH675" s="58"/>
      <c r="DI675" s="58"/>
      <c r="DJ675" s="58"/>
      <c r="DK675" s="58"/>
      <c r="DL675" s="58"/>
      <c r="DM675" s="58"/>
      <c r="DN675" s="58"/>
      <c r="DO675" s="58"/>
      <c r="DP675" s="58"/>
      <c r="DQ675" s="58"/>
      <c r="DR675" s="58"/>
      <c r="DS675" s="58"/>
      <c r="DT675" s="58"/>
      <c r="DU675" s="58"/>
      <c r="DV675" s="58"/>
      <c r="DW675" s="58"/>
      <c r="DX675" s="58"/>
      <c r="DY675" s="58"/>
    </row>
    <row r="676" spans="1:129" s="37" customFormat="1" ht="44.25" customHeight="1">
      <c r="A676" s="71"/>
      <c r="B676" s="71">
        <v>60</v>
      </c>
      <c r="C676" s="11" t="s">
        <v>2592</v>
      </c>
      <c r="D676" s="39" t="s">
        <v>1858</v>
      </c>
      <c r="E676" s="7" t="s">
        <v>2596</v>
      </c>
      <c r="F676" s="7"/>
      <c r="G676" s="7"/>
      <c r="H676" s="7">
        <v>90000</v>
      </c>
      <c r="I676" s="7" t="s">
        <v>3052</v>
      </c>
      <c r="J676" s="7" t="s">
        <v>2597</v>
      </c>
      <c r="K676" s="7" t="s">
        <v>2598</v>
      </c>
      <c r="L676" s="7" t="s">
        <v>4968</v>
      </c>
      <c r="M676" s="174"/>
      <c r="N676" s="174"/>
      <c r="O676" s="110"/>
      <c r="P676" s="118"/>
      <c r="Q676" s="87"/>
      <c r="R676" s="87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8"/>
      <c r="BQ676" s="58"/>
      <c r="BR676" s="58"/>
      <c r="BS676" s="58"/>
      <c r="BT676" s="58"/>
      <c r="BU676" s="58"/>
      <c r="BV676" s="58"/>
      <c r="BW676" s="58"/>
      <c r="BX676" s="58"/>
      <c r="BY676" s="58"/>
      <c r="BZ676" s="58"/>
      <c r="CA676" s="58"/>
      <c r="CB676" s="58"/>
      <c r="CC676" s="58"/>
      <c r="CD676" s="58"/>
      <c r="CE676" s="58"/>
      <c r="CF676" s="58"/>
      <c r="CG676" s="58"/>
      <c r="CH676" s="58"/>
      <c r="CI676" s="58"/>
      <c r="CJ676" s="58"/>
      <c r="CK676" s="58"/>
      <c r="CL676" s="58"/>
      <c r="CM676" s="58"/>
      <c r="CN676" s="58"/>
      <c r="CO676" s="58"/>
      <c r="CP676" s="58"/>
      <c r="CQ676" s="58"/>
      <c r="CR676" s="58"/>
      <c r="CS676" s="58"/>
      <c r="CT676" s="58"/>
      <c r="CU676" s="58"/>
      <c r="CV676" s="58"/>
      <c r="CW676" s="58"/>
      <c r="CX676" s="58"/>
      <c r="CY676" s="58"/>
      <c r="CZ676" s="58"/>
      <c r="DA676" s="58"/>
      <c r="DB676" s="58"/>
      <c r="DC676" s="58"/>
      <c r="DD676" s="58"/>
      <c r="DE676" s="58"/>
      <c r="DF676" s="58"/>
      <c r="DG676" s="58"/>
      <c r="DH676" s="58"/>
      <c r="DI676" s="58"/>
      <c r="DJ676" s="58"/>
      <c r="DK676" s="58"/>
      <c r="DL676" s="58"/>
      <c r="DM676" s="58"/>
      <c r="DN676" s="58"/>
      <c r="DO676" s="58"/>
      <c r="DP676" s="58"/>
      <c r="DQ676" s="58"/>
      <c r="DR676" s="58"/>
      <c r="DS676" s="58"/>
      <c r="DT676" s="58"/>
      <c r="DU676" s="58"/>
      <c r="DV676" s="58"/>
      <c r="DW676" s="58"/>
      <c r="DX676" s="58"/>
      <c r="DY676" s="58"/>
    </row>
    <row r="677" spans="1:129" s="37" customFormat="1" ht="42.75" customHeight="1">
      <c r="A677" s="71"/>
      <c r="B677" s="71">
        <v>61</v>
      </c>
      <c r="C677" s="175" t="s">
        <v>2599</v>
      </c>
      <c r="D677" s="68" t="s">
        <v>2607</v>
      </c>
      <c r="E677" s="174" t="s">
        <v>2600</v>
      </c>
      <c r="F677" s="174">
        <v>200000</v>
      </c>
      <c r="G677" s="174"/>
      <c r="H677" s="174">
        <v>142616</v>
      </c>
      <c r="I677" s="174" t="s">
        <v>3052</v>
      </c>
      <c r="J677" s="174" t="s">
        <v>2601</v>
      </c>
      <c r="K677" s="174" t="s">
        <v>2602</v>
      </c>
      <c r="L677" s="174" t="s">
        <v>4969</v>
      </c>
      <c r="M677" s="6"/>
      <c r="N677" s="174"/>
      <c r="O677" s="110"/>
      <c r="P677" s="118"/>
      <c r="Q677" s="87"/>
      <c r="R677" s="87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8"/>
      <c r="BQ677" s="58"/>
      <c r="BR677" s="58"/>
      <c r="BS677" s="58"/>
      <c r="BT677" s="58"/>
      <c r="BU677" s="58"/>
      <c r="BV677" s="58"/>
      <c r="BW677" s="58"/>
      <c r="BX677" s="58"/>
      <c r="BY677" s="58"/>
      <c r="BZ677" s="58"/>
      <c r="CA677" s="58"/>
      <c r="CB677" s="58"/>
      <c r="CC677" s="58"/>
      <c r="CD677" s="58"/>
      <c r="CE677" s="58"/>
      <c r="CF677" s="58"/>
      <c r="CG677" s="58"/>
      <c r="CH677" s="58"/>
      <c r="CI677" s="58"/>
      <c r="CJ677" s="58"/>
      <c r="CK677" s="58"/>
      <c r="CL677" s="58"/>
      <c r="CM677" s="58"/>
      <c r="CN677" s="58"/>
      <c r="CO677" s="58"/>
      <c r="CP677" s="58"/>
      <c r="CQ677" s="58"/>
      <c r="CR677" s="58"/>
      <c r="CS677" s="58"/>
      <c r="CT677" s="58"/>
      <c r="CU677" s="58"/>
      <c r="CV677" s="58"/>
      <c r="CW677" s="58"/>
      <c r="CX677" s="58"/>
      <c r="CY677" s="58"/>
      <c r="CZ677" s="58"/>
      <c r="DA677" s="58"/>
      <c r="DB677" s="58"/>
      <c r="DC677" s="58"/>
      <c r="DD677" s="58"/>
      <c r="DE677" s="58"/>
      <c r="DF677" s="58"/>
      <c r="DG677" s="58"/>
      <c r="DH677" s="58"/>
      <c r="DI677" s="58"/>
      <c r="DJ677" s="58"/>
      <c r="DK677" s="58"/>
      <c r="DL677" s="58"/>
      <c r="DM677" s="58"/>
      <c r="DN677" s="58"/>
      <c r="DO677" s="58"/>
      <c r="DP677" s="58"/>
      <c r="DQ677" s="58"/>
      <c r="DR677" s="58"/>
      <c r="DS677" s="58"/>
      <c r="DT677" s="58"/>
      <c r="DU677" s="58"/>
      <c r="DV677" s="58"/>
      <c r="DW677" s="58"/>
      <c r="DX677" s="58"/>
      <c r="DY677" s="58"/>
    </row>
    <row r="678" spans="1:129" s="37" customFormat="1" ht="47.25" customHeight="1">
      <c r="A678" s="71"/>
      <c r="B678" s="71">
        <v>62</v>
      </c>
      <c r="C678" s="175" t="s">
        <v>2603</v>
      </c>
      <c r="D678" s="68" t="s">
        <v>1802</v>
      </c>
      <c r="E678" s="174" t="s">
        <v>2604</v>
      </c>
      <c r="F678" s="174"/>
      <c r="G678" s="174"/>
      <c r="H678" s="174">
        <v>120400</v>
      </c>
      <c r="I678" s="174" t="s">
        <v>3052</v>
      </c>
      <c r="J678" s="174" t="s">
        <v>2605</v>
      </c>
      <c r="K678" s="174" t="s">
        <v>2606</v>
      </c>
      <c r="L678" s="174" t="s">
        <v>4970</v>
      </c>
      <c r="M678" s="174"/>
      <c r="N678" s="174"/>
      <c r="O678" s="110"/>
      <c r="P678" s="118"/>
      <c r="Q678" s="87"/>
      <c r="R678" s="87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8"/>
      <c r="BQ678" s="58"/>
      <c r="BR678" s="58"/>
      <c r="BS678" s="58"/>
      <c r="BT678" s="58"/>
      <c r="BU678" s="58"/>
      <c r="BV678" s="58"/>
      <c r="BW678" s="58"/>
      <c r="BX678" s="58"/>
      <c r="BY678" s="58"/>
      <c r="BZ678" s="58"/>
      <c r="CA678" s="58"/>
      <c r="CB678" s="58"/>
      <c r="CC678" s="58"/>
      <c r="CD678" s="58"/>
      <c r="CE678" s="58"/>
      <c r="CF678" s="58"/>
      <c r="CG678" s="58"/>
      <c r="CH678" s="58"/>
      <c r="CI678" s="58"/>
      <c r="CJ678" s="58"/>
      <c r="CK678" s="58"/>
      <c r="CL678" s="58"/>
      <c r="CM678" s="58"/>
      <c r="CN678" s="58"/>
      <c r="CO678" s="58"/>
      <c r="CP678" s="58"/>
      <c r="CQ678" s="58"/>
      <c r="CR678" s="58"/>
      <c r="CS678" s="58"/>
      <c r="CT678" s="58"/>
      <c r="CU678" s="58"/>
      <c r="CV678" s="58"/>
      <c r="CW678" s="58"/>
      <c r="CX678" s="58"/>
      <c r="CY678" s="58"/>
      <c r="CZ678" s="58"/>
      <c r="DA678" s="58"/>
      <c r="DB678" s="58"/>
      <c r="DC678" s="58"/>
      <c r="DD678" s="58"/>
      <c r="DE678" s="58"/>
      <c r="DF678" s="58"/>
      <c r="DG678" s="58"/>
      <c r="DH678" s="58"/>
      <c r="DI678" s="58"/>
      <c r="DJ678" s="58"/>
      <c r="DK678" s="58"/>
      <c r="DL678" s="58"/>
      <c r="DM678" s="58"/>
      <c r="DN678" s="58"/>
      <c r="DO678" s="58"/>
      <c r="DP678" s="58"/>
      <c r="DQ678" s="58"/>
      <c r="DR678" s="58"/>
      <c r="DS678" s="58"/>
      <c r="DT678" s="58"/>
      <c r="DU678" s="58"/>
      <c r="DV678" s="58"/>
      <c r="DW678" s="58"/>
      <c r="DX678" s="58"/>
      <c r="DY678" s="58"/>
    </row>
    <row r="679" spans="1:129" s="37" customFormat="1" ht="47.25" customHeight="1">
      <c r="A679" s="71"/>
      <c r="B679" s="71">
        <v>63</v>
      </c>
      <c r="C679" s="190" t="s">
        <v>2608</v>
      </c>
      <c r="D679" s="191" t="s">
        <v>2609</v>
      </c>
      <c r="E679" s="192" t="s">
        <v>2610</v>
      </c>
      <c r="F679" s="66"/>
      <c r="G679" s="66"/>
      <c r="H679" s="66">
        <v>102463</v>
      </c>
      <c r="I679" s="66" t="s">
        <v>3052</v>
      </c>
      <c r="J679" s="66" t="s">
        <v>2611</v>
      </c>
      <c r="K679" s="66" t="s">
        <v>2612</v>
      </c>
      <c r="L679" s="66" t="s">
        <v>4971</v>
      </c>
      <c r="M679" s="174"/>
      <c r="N679" s="174"/>
      <c r="O679" s="110"/>
      <c r="P679" s="118"/>
      <c r="Q679" s="87"/>
      <c r="R679" s="87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8"/>
      <c r="BQ679" s="58"/>
      <c r="BR679" s="58"/>
      <c r="BS679" s="58"/>
      <c r="BT679" s="58"/>
      <c r="BU679" s="58"/>
      <c r="BV679" s="58"/>
      <c r="BW679" s="58"/>
      <c r="BX679" s="58"/>
      <c r="BY679" s="58"/>
      <c r="BZ679" s="58"/>
      <c r="CA679" s="58"/>
      <c r="CB679" s="58"/>
      <c r="CC679" s="58"/>
      <c r="CD679" s="58"/>
      <c r="CE679" s="58"/>
      <c r="CF679" s="58"/>
      <c r="CG679" s="58"/>
      <c r="CH679" s="58"/>
      <c r="CI679" s="58"/>
      <c r="CJ679" s="58"/>
      <c r="CK679" s="58"/>
      <c r="CL679" s="58"/>
      <c r="CM679" s="58"/>
      <c r="CN679" s="58"/>
      <c r="CO679" s="58"/>
      <c r="CP679" s="58"/>
      <c r="CQ679" s="58"/>
      <c r="CR679" s="58"/>
      <c r="CS679" s="58"/>
      <c r="CT679" s="58"/>
      <c r="CU679" s="58"/>
      <c r="CV679" s="58"/>
      <c r="CW679" s="58"/>
      <c r="CX679" s="58"/>
      <c r="CY679" s="58"/>
      <c r="CZ679" s="58"/>
      <c r="DA679" s="58"/>
      <c r="DB679" s="58"/>
      <c r="DC679" s="58"/>
      <c r="DD679" s="58"/>
      <c r="DE679" s="58"/>
      <c r="DF679" s="58"/>
      <c r="DG679" s="58"/>
      <c r="DH679" s="58"/>
      <c r="DI679" s="58"/>
      <c r="DJ679" s="58"/>
      <c r="DK679" s="58"/>
      <c r="DL679" s="58"/>
      <c r="DM679" s="58"/>
      <c r="DN679" s="58"/>
      <c r="DO679" s="58"/>
      <c r="DP679" s="58"/>
      <c r="DQ679" s="58"/>
      <c r="DR679" s="58"/>
      <c r="DS679" s="58"/>
      <c r="DT679" s="58"/>
      <c r="DU679" s="58"/>
      <c r="DV679" s="58"/>
      <c r="DW679" s="58"/>
      <c r="DX679" s="58"/>
      <c r="DY679" s="58"/>
    </row>
    <row r="680" spans="1:129" s="37" customFormat="1" ht="48.75" customHeight="1">
      <c r="A680" s="174"/>
      <c r="B680" s="71">
        <v>64</v>
      </c>
      <c r="C680" s="11" t="s">
        <v>2613</v>
      </c>
      <c r="D680" s="39" t="s">
        <v>2614</v>
      </c>
      <c r="E680" s="7" t="s">
        <v>2615</v>
      </c>
      <c r="F680" s="7"/>
      <c r="G680" s="7"/>
      <c r="H680" s="7">
        <v>267600</v>
      </c>
      <c r="I680" s="7" t="s">
        <v>3052</v>
      </c>
      <c r="J680" s="7" t="s">
        <v>2616</v>
      </c>
      <c r="K680" s="7" t="s">
        <v>2617</v>
      </c>
      <c r="L680" s="7" t="s">
        <v>4972</v>
      </c>
      <c r="M680" s="174"/>
      <c r="N680" s="6"/>
      <c r="O680" s="110"/>
      <c r="P680" s="118"/>
      <c r="Q680" s="87"/>
      <c r="R680" s="87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8"/>
      <c r="BQ680" s="58"/>
      <c r="BR680" s="58"/>
      <c r="BS680" s="58"/>
      <c r="BT680" s="58"/>
      <c r="BU680" s="58"/>
      <c r="BV680" s="58"/>
      <c r="BW680" s="58"/>
      <c r="BX680" s="58"/>
      <c r="BY680" s="58"/>
      <c r="BZ680" s="58"/>
      <c r="CA680" s="58"/>
      <c r="CB680" s="58"/>
      <c r="CC680" s="58"/>
      <c r="CD680" s="58"/>
      <c r="CE680" s="58"/>
      <c r="CF680" s="58"/>
      <c r="CG680" s="58"/>
      <c r="CH680" s="58"/>
      <c r="CI680" s="58"/>
      <c r="CJ680" s="58"/>
      <c r="CK680" s="58"/>
      <c r="CL680" s="58"/>
      <c r="CM680" s="58"/>
      <c r="CN680" s="58"/>
      <c r="CO680" s="58"/>
      <c r="CP680" s="58"/>
      <c r="CQ680" s="58"/>
      <c r="CR680" s="58"/>
      <c r="CS680" s="58"/>
      <c r="CT680" s="58"/>
      <c r="CU680" s="58"/>
      <c r="CV680" s="58"/>
      <c r="CW680" s="58"/>
      <c r="CX680" s="58"/>
      <c r="CY680" s="58"/>
      <c r="CZ680" s="58"/>
      <c r="DA680" s="58"/>
      <c r="DB680" s="58"/>
      <c r="DC680" s="58"/>
      <c r="DD680" s="58"/>
      <c r="DE680" s="58"/>
      <c r="DF680" s="58"/>
      <c r="DG680" s="58"/>
      <c r="DH680" s="58"/>
      <c r="DI680" s="58"/>
      <c r="DJ680" s="58"/>
      <c r="DK680" s="58"/>
      <c r="DL680" s="58"/>
      <c r="DM680" s="58"/>
      <c r="DN680" s="58"/>
      <c r="DO680" s="58"/>
      <c r="DP680" s="58"/>
      <c r="DQ680" s="58"/>
      <c r="DR680" s="58"/>
      <c r="DS680" s="58"/>
      <c r="DT680" s="58"/>
      <c r="DU680" s="58"/>
      <c r="DV680" s="58"/>
      <c r="DW680" s="58"/>
      <c r="DX680" s="58"/>
      <c r="DY680" s="58"/>
    </row>
    <row r="681" spans="1:129" s="37" customFormat="1" ht="45.75" customHeight="1">
      <c r="A681" s="174"/>
      <c r="B681" s="71">
        <v>65</v>
      </c>
      <c r="C681" s="11" t="s">
        <v>2212</v>
      </c>
      <c r="D681" s="39" t="s">
        <v>1858</v>
      </c>
      <c r="E681" s="7" t="s">
        <v>2618</v>
      </c>
      <c r="F681" s="7"/>
      <c r="G681" s="7"/>
      <c r="H681" s="7">
        <v>121342</v>
      </c>
      <c r="I681" s="7" t="s">
        <v>3052</v>
      </c>
      <c r="J681" s="7" t="s">
        <v>2619</v>
      </c>
      <c r="K681" s="7" t="s">
        <v>2620</v>
      </c>
      <c r="L681" s="7" t="s">
        <v>1879</v>
      </c>
      <c r="M681" s="174"/>
      <c r="N681" s="174"/>
      <c r="O681" s="110"/>
      <c r="P681" s="118"/>
      <c r="Q681" s="87"/>
      <c r="R681" s="87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8"/>
      <c r="BQ681" s="58"/>
      <c r="BR681" s="58"/>
      <c r="BS681" s="58"/>
      <c r="BT681" s="58"/>
      <c r="BU681" s="58"/>
      <c r="BV681" s="58"/>
      <c r="BW681" s="58"/>
      <c r="BX681" s="58"/>
      <c r="BY681" s="58"/>
      <c r="BZ681" s="58"/>
      <c r="CA681" s="58"/>
      <c r="CB681" s="58"/>
      <c r="CC681" s="58"/>
      <c r="CD681" s="58"/>
      <c r="CE681" s="58"/>
      <c r="CF681" s="58"/>
      <c r="CG681" s="58"/>
      <c r="CH681" s="58"/>
      <c r="CI681" s="58"/>
      <c r="CJ681" s="58"/>
      <c r="CK681" s="58"/>
      <c r="CL681" s="58"/>
      <c r="CM681" s="58"/>
      <c r="CN681" s="58"/>
      <c r="CO681" s="58"/>
      <c r="CP681" s="58"/>
      <c r="CQ681" s="58"/>
      <c r="CR681" s="58"/>
      <c r="CS681" s="58"/>
      <c r="CT681" s="58"/>
      <c r="CU681" s="58"/>
      <c r="CV681" s="58"/>
      <c r="CW681" s="58"/>
      <c r="CX681" s="58"/>
      <c r="CY681" s="58"/>
      <c r="CZ681" s="58"/>
      <c r="DA681" s="58"/>
      <c r="DB681" s="58"/>
      <c r="DC681" s="58"/>
      <c r="DD681" s="58"/>
      <c r="DE681" s="58"/>
      <c r="DF681" s="58"/>
      <c r="DG681" s="58"/>
      <c r="DH681" s="58"/>
      <c r="DI681" s="58"/>
      <c r="DJ681" s="58"/>
      <c r="DK681" s="58"/>
      <c r="DL681" s="58"/>
      <c r="DM681" s="58"/>
      <c r="DN681" s="58"/>
      <c r="DO681" s="58"/>
      <c r="DP681" s="58"/>
      <c r="DQ681" s="58"/>
      <c r="DR681" s="58"/>
      <c r="DS681" s="58"/>
      <c r="DT681" s="58"/>
      <c r="DU681" s="58"/>
      <c r="DV681" s="58"/>
      <c r="DW681" s="58"/>
      <c r="DX681" s="58"/>
      <c r="DY681" s="58"/>
    </row>
    <row r="682" spans="1:129" s="37" customFormat="1" ht="43.5" customHeight="1">
      <c r="A682" s="174"/>
      <c r="B682" s="71">
        <v>66</v>
      </c>
      <c r="C682" s="11" t="s">
        <v>2621</v>
      </c>
      <c r="D682" s="39" t="s">
        <v>2622</v>
      </c>
      <c r="E682" s="7" t="s">
        <v>2623</v>
      </c>
      <c r="F682" s="7"/>
      <c r="G682" s="7"/>
      <c r="H682" s="7">
        <v>123823</v>
      </c>
      <c r="I682" s="7" t="s">
        <v>3052</v>
      </c>
      <c r="J682" s="7" t="s">
        <v>2624</v>
      </c>
      <c r="K682" s="7" t="s">
        <v>2625</v>
      </c>
      <c r="L682" s="7" t="s">
        <v>4972</v>
      </c>
      <c r="M682" s="174"/>
      <c r="N682" s="174"/>
      <c r="O682" s="110"/>
      <c r="P682" s="118"/>
      <c r="Q682" s="87"/>
      <c r="R682" s="87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8"/>
      <c r="BQ682" s="58"/>
      <c r="BR682" s="58"/>
      <c r="BS682" s="58"/>
      <c r="BT682" s="58"/>
      <c r="BU682" s="58"/>
      <c r="BV682" s="58"/>
      <c r="BW682" s="58"/>
      <c r="BX682" s="58"/>
      <c r="BY682" s="58"/>
      <c r="BZ682" s="58"/>
      <c r="CA682" s="58"/>
      <c r="CB682" s="58"/>
      <c r="CC682" s="58"/>
      <c r="CD682" s="58"/>
      <c r="CE682" s="58"/>
      <c r="CF682" s="58"/>
      <c r="CG682" s="58"/>
      <c r="CH682" s="58"/>
      <c r="CI682" s="58"/>
      <c r="CJ682" s="58"/>
      <c r="CK682" s="58"/>
      <c r="CL682" s="58"/>
      <c r="CM682" s="58"/>
      <c r="CN682" s="58"/>
      <c r="CO682" s="58"/>
      <c r="CP682" s="58"/>
      <c r="CQ682" s="58"/>
      <c r="CR682" s="58"/>
      <c r="CS682" s="58"/>
      <c r="CT682" s="58"/>
      <c r="CU682" s="58"/>
      <c r="CV682" s="58"/>
      <c r="CW682" s="58"/>
      <c r="CX682" s="58"/>
      <c r="CY682" s="58"/>
      <c r="CZ682" s="58"/>
      <c r="DA682" s="58"/>
      <c r="DB682" s="58"/>
      <c r="DC682" s="58"/>
      <c r="DD682" s="58"/>
      <c r="DE682" s="58"/>
      <c r="DF682" s="58"/>
      <c r="DG682" s="58"/>
      <c r="DH682" s="58"/>
      <c r="DI682" s="58"/>
      <c r="DJ682" s="58"/>
      <c r="DK682" s="58"/>
      <c r="DL682" s="58"/>
      <c r="DM682" s="58"/>
      <c r="DN682" s="58"/>
      <c r="DO682" s="58"/>
      <c r="DP682" s="58"/>
      <c r="DQ682" s="58"/>
      <c r="DR682" s="58"/>
      <c r="DS682" s="58"/>
      <c r="DT682" s="58"/>
      <c r="DU682" s="58"/>
      <c r="DV682" s="58"/>
      <c r="DW682" s="58"/>
      <c r="DX682" s="58"/>
      <c r="DY682" s="58"/>
    </row>
    <row r="683" spans="1:129" s="37" customFormat="1" ht="43.5" customHeight="1">
      <c r="A683" s="174"/>
      <c r="B683" s="71">
        <v>67</v>
      </c>
      <c r="C683" s="11" t="s">
        <v>2626</v>
      </c>
      <c r="D683" s="39" t="s">
        <v>1841</v>
      </c>
      <c r="E683" s="7" t="s">
        <v>2627</v>
      </c>
      <c r="F683" s="7"/>
      <c r="G683" s="7"/>
      <c r="H683" s="7">
        <v>218380</v>
      </c>
      <c r="I683" s="7" t="s">
        <v>3052</v>
      </c>
      <c r="J683" s="7" t="s">
        <v>2628</v>
      </c>
      <c r="K683" s="7" t="s">
        <v>2629</v>
      </c>
      <c r="L683" s="7" t="s">
        <v>4973</v>
      </c>
      <c r="M683" s="174"/>
      <c r="N683" s="174"/>
      <c r="O683" s="110"/>
      <c r="P683" s="118"/>
      <c r="Q683" s="87"/>
      <c r="R683" s="87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8"/>
      <c r="BQ683" s="58"/>
      <c r="BR683" s="58"/>
      <c r="BS683" s="58"/>
      <c r="BT683" s="58"/>
      <c r="BU683" s="58"/>
      <c r="BV683" s="58"/>
      <c r="BW683" s="58"/>
      <c r="BX683" s="58"/>
      <c r="BY683" s="58"/>
      <c r="BZ683" s="58"/>
      <c r="CA683" s="58"/>
      <c r="CB683" s="58"/>
      <c r="CC683" s="58"/>
      <c r="CD683" s="58"/>
      <c r="CE683" s="58"/>
      <c r="CF683" s="58"/>
      <c r="CG683" s="58"/>
      <c r="CH683" s="58"/>
      <c r="CI683" s="58"/>
      <c r="CJ683" s="58"/>
      <c r="CK683" s="58"/>
      <c r="CL683" s="58"/>
      <c r="CM683" s="58"/>
      <c r="CN683" s="58"/>
      <c r="CO683" s="58"/>
      <c r="CP683" s="58"/>
      <c r="CQ683" s="58"/>
      <c r="CR683" s="58"/>
      <c r="CS683" s="58"/>
      <c r="CT683" s="58"/>
      <c r="CU683" s="58"/>
      <c r="CV683" s="58"/>
      <c r="CW683" s="58"/>
      <c r="CX683" s="58"/>
      <c r="CY683" s="58"/>
      <c r="CZ683" s="58"/>
      <c r="DA683" s="58"/>
      <c r="DB683" s="58"/>
      <c r="DC683" s="58"/>
      <c r="DD683" s="58"/>
      <c r="DE683" s="58"/>
      <c r="DF683" s="58"/>
      <c r="DG683" s="58"/>
      <c r="DH683" s="58"/>
      <c r="DI683" s="58"/>
      <c r="DJ683" s="58"/>
      <c r="DK683" s="58"/>
      <c r="DL683" s="58"/>
      <c r="DM683" s="58"/>
      <c r="DN683" s="58"/>
      <c r="DO683" s="58"/>
      <c r="DP683" s="58"/>
      <c r="DQ683" s="58"/>
      <c r="DR683" s="58"/>
      <c r="DS683" s="58"/>
      <c r="DT683" s="58"/>
      <c r="DU683" s="58"/>
      <c r="DV683" s="58"/>
      <c r="DW683" s="58"/>
      <c r="DX683" s="58"/>
      <c r="DY683" s="58"/>
    </row>
    <row r="684" spans="1:129" s="37" customFormat="1" ht="54.75" customHeight="1">
      <c r="A684" s="7"/>
      <c r="B684" s="69">
        <v>68</v>
      </c>
      <c r="C684" s="175" t="s">
        <v>2626</v>
      </c>
      <c r="D684" s="68" t="s">
        <v>1841</v>
      </c>
      <c r="E684" s="174" t="s">
        <v>2630</v>
      </c>
      <c r="F684" s="174"/>
      <c r="G684" s="174"/>
      <c r="H684" s="174">
        <v>272563</v>
      </c>
      <c r="I684" s="174" t="s">
        <v>3052</v>
      </c>
      <c r="J684" s="174" t="s">
        <v>2631</v>
      </c>
      <c r="K684" s="174" t="s">
        <v>2632</v>
      </c>
      <c r="L684" s="174" t="s">
        <v>4972</v>
      </c>
      <c r="M684" s="174"/>
      <c r="N684" s="174"/>
      <c r="O684" s="110"/>
      <c r="P684" s="118"/>
      <c r="Q684" s="87"/>
      <c r="R684" s="87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8"/>
      <c r="BS684" s="58"/>
      <c r="BT684" s="58"/>
      <c r="BU684" s="58"/>
      <c r="BV684" s="58"/>
      <c r="BW684" s="58"/>
      <c r="BX684" s="58"/>
      <c r="BY684" s="58"/>
      <c r="BZ684" s="58"/>
      <c r="CA684" s="58"/>
      <c r="CB684" s="58"/>
      <c r="CC684" s="58"/>
      <c r="CD684" s="58"/>
      <c r="CE684" s="58"/>
      <c r="CF684" s="58"/>
      <c r="CG684" s="58"/>
      <c r="CH684" s="58"/>
      <c r="CI684" s="58"/>
      <c r="CJ684" s="58"/>
      <c r="CK684" s="58"/>
      <c r="CL684" s="58"/>
      <c r="CM684" s="58"/>
      <c r="CN684" s="58"/>
      <c r="CO684" s="58"/>
      <c r="CP684" s="58"/>
      <c r="CQ684" s="58"/>
      <c r="CR684" s="58"/>
      <c r="CS684" s="58"/>
      <c r="CT684" s="58"/>
      <c r="CU684" s="58"/>
      <c r="CV684" s="58"/>
      <c r="CW684" s="58"/>
      <c r="CX684" s="58"/>
      <c r="CY684" s="58"/>
      <c r="CZ684" s="58"/>
      <c r="DA684" s="58"/>
      <c r="DB684" s="58"/>
      <c r="DC684" s="58"/>
      <c r="DD684" s="58"/>
      <c r="DE684" s="58"/>
      <c r="DF684" s="58"/>
      <c r="DG684" s="58"/>
      <c r="DH684" s="58"/>
      <c r="DI684" s="58"/>
      <c r="DJ684" s="58"/>
      <c r="DK684" s="58"/>
      <c r="DL684" s="58"/>
      <c r="DM684" s="58"/>
      <c r="DN684" s="58"/>
      <c r="DO684" s="58"/>
      <c r="DP684" s="58"/>
      <c r="DQ684" s="58"/>
      <c r="DR684" s="58"/>
      <c r="DS684" s="58"/>
      <c r="DT684" s="58"/>
      <c r="DU684" s="58"/>
      <c r="DV684" s="58"/>
      <c r="DW684" s="58"/>
      <c r="DX684" s="58"/>
      <c r="DY684" s="58"/>
    </row>
    <row r="685" spans="1:129" s="37" customFormat="1" ht="44.25" customHeight="1">
      <c r="A685" s="7"/>
      <c r="B685" s="69">
        <v>69</v>
      </c>
      <c r="C685" s="11" t="s">
        <v>1859</v>
      </c>
      <c r="D685" s="39" t="s">
        <v>1840</v>
      </c>
      <c r="E685" s="7" t="s">
        <v>1860</v>
      </c>
      <c r="F685" s="7"/>
      <c r="G685" s="7"/>
      <c r="H685" s="7">
        <v>577709</v>
      </c>
      <c r="I685" s="7" t="s">
        <v>3052</v>
      </c>
      <c r="J685" s="7" t="s">
        <v>1861</v>
      </c>
      <c r="K685" s="7" t="s">
        <v>1862</v>
      </c>
      <c r="L685" s="7" t="s">
        <v>4974</v>
      </c>
      <c r="M685" s="174"/>
      <c r="N685" s="174"/>
      <c r="O685" s="110"/>
      <c r="P685" s="118"/>
      <c r="Q685" s="87"/>
      <c r="R685" s="87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8"/>
      <c r="BQ685" s="58"/>
      <c r="BR685" s="58"/>
      <c r="BS685" s="58"/>
      <c r="BT685" s="58"/>
      <c r="BU685" s="58"/>
      <c r="BV685" s="58"/>
      <c r="BW685" s="58"/>
      <c r="BX685" s="58"/>
      <c r="BY685" s="58"/>
      <c r="BZ685" s="58"/>
      <c r="CA685" s="58"/>
      <c r="CB685" s="58"/>
      <c r="CC685" s="58"/>
      <c r="CD685" s="58"/>
      <c r="CE685" s="58"/>
      <c r="CF685" s="58"/>
      <c r="CG685" s="58"/>
      <c r="CH685" s="58"/>
      <c r="CI685" s="58"/>
      <c r="CJ685" s="58"/>
      <c r="CK685" s="58"/>
      <c r="CL685" s="58"/>
      <c r="CM685" s="58"/>
      <c r="CN685" s="58"/>
      <c r="CO685" s="58"/>
      <c r="CP685" s="58"/>
      <c r="CQ685" s="58"/>
      <c r="CR685" s="58"/>
      <c r="CS685" s="58"/>
      <c r="CT685" s="58"/>
      <c r="CU685" s="58"/>
      <c r="CV685" s="58"/>
      <c r="CW685" s="58"/>
      <c r="CX685" s="58"/>
      <c r="CY685" s="58"/>
      <c r="CZ685" s="58"/>
      <c r="DA685" s="58"/>
      <c r="DB685" s="58"/>
      <c r="DC685" s="58"/>
      <c r="DD685" s="58"/>
      <c r="DE685" s="58"/>
      <c r="DF685" s="58"/>
      <c r="DG685" s="58"/>
      <c r="DH685" s="58"/>
      <c r="DI685" s="58"/>
      <c r="DJ685" s="58"/>
      <c r="DK685" s="58"/>
      <c r="DL685" s="58"/>
      <c r="DM685" s="58"/>
      <c r="DN685" s="58"/>
      <c r="DO685" s="58"/>
      <c r="DP685" s="58"/>
      <c r="DQ685" s="58"/>
      <c r="DR685" s="58"/>
      <c r="DS685" s="58"/>
      <c r="DT685" s="58"/>
      <c r="DU685" s="58"/>
      <c r="DV685" s="58"/>
      <c r="DW685" s="58"/>
      <c r="DX685" s="58"/>
      <c r="DY685" s="58"/>
    </row>
    <row r="686" spans="1:129" s="37" customFormat="1" ht="44.25" customHeight="1">
      <c r="A686" s="39"/>
      <c r="B686" s="7"/>
      <c r="C686" s="11"/>
      <c r="D686" s="39"/>
      <c r="E686" s="7"/>
      <c r="F686" s="13"/>
      <c r="G686" s="13"/>
      <c r="H686" s="174"/>
      <c r="I686" s="7"/>
      <c r="J686" s="39"/>
      <c r="K686" s="39"/>
      <c r="L686" s="7"/>
      <c r="M686" s="7"/>
      <c r="N686" s="174"/>
      <c r="O686" s="110"/>
      <c r="P686" s="118"/>
      <c r="Q686" s="87"/>
      <c r="R686" s="87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8"/>
      <c r="BS686" s="58"/>
      <c r="BT686" s="58"/>
      <c r="BU686" s="58"/>
      <c r="BV686" s="58"/>
      <c r="BW686" s="58"/>
      <c r="BX686" s="58"/>
      <c r="BY686" s="58"/>
      <c r="BZ686" s="58"/>
      <c r="CA686" s="58"/>
      <c r="CB686" s="58"/>
      <c r="CC686" s="58"/>
      <c r="CD686" s="58"/>
      <c r="CE686" s="58"/>
      <c r="CF686" s="58"/>
      <c r="CG686" s="58"/>
      <c r="CH686" s="58"/>
      <c r="CI686" s="58"/>
      <c r="CJ686" s="58"/>
      <c r="CK686" s="58"/>
      <c r="CL686" s="58"/>
      <c r="CM686" s="58"/>
      <c r="CN686" s="58"/>
      <c r="CO686" s="58"/>
      <c r="CP686" s="58"/>
      <c r="CQ686" s="58"/>
      <c r="CR686" s="58"/>
      <c r="CS686" s="58"/>
      <c r="CT686" s="58"/>
      <c r="CU686" s="58"/>
      <c r="CV686" s="58"/>
      <c r="CW686" s="58"/>
      <c r="CX686" s="58"/>
      <c r="CY686" s="58"/>
      <c r="CZ686" s="58"/>
      <c r="DA686" s="58"/>
      <c r="DB686" s="58"/>
      <c r="DC686" s="58"/>
      <c r="DD686" s="58"/>
      <c r="DE686" s="58"/>
      <c r="DF686" s="58"/>
      <c r="DG686" s="58"/>
      <c r="DH686" s="58"/>
      <c r="DI686" s="58"/>
      <c r="DJ686" s="58"/>
      <c r="DK686" s="58"/>
      <c r="DL686" s="58"/>
      <c r="DM686" s="58"/>
      <c r="DN686" s="58"/>
      <c r="DO686" s="58"/>
      <c r="DP686" s="58"/>
      <c r="DQ686" s="58"/>
      <c r="DR686" s="58"/>
      <c r="DS686" s="58"/>
      <c r="DT686" s="58"/>
      <c r="DU686" s="58"/>
      <c r="DV686" s="58"/>
      <c r="DW686" s="58"/>
      <c r="DX686" s="58"/>
      <c r="DY686" s="58"/>
    </row>
    <row r="687" spans="1:129" s="37" customFormat="1" ht="42.75" customHeight="1">
      <c r="A687" s="81" t="s">
        <v>237</v>
      </c>
      <c r="B687" s="81" t="s">
        <v>238</v>
      </c>
      <c r="C687" s="81">
        <f>COUNTA(C688:C733)</f>
        <v>44</v>
      </c>
      <c r="D687" s="56"/>
      <c r="E687" s="81">
        <f>SUM(F687:H687)</f>
        <v>968609</v>
      </c>
      <c r="F687" s="81">
        <f>SUM(F688:F733)</f>
        <v>255066</v>
      </c>
      <c r="G687" s="81">
        <f>SUM(G688:G733)</f>
        <v>0</v>
      </c>
      <c r="H687" s="97">
        <f>SUM(H688:H733)</f>
        <v>713543</v>
      </c>
      <c r="I687" s="81"/>
      <c r="J687" s="81"/>
      <c r="K687" s="81"/>
      <c r="L687" s="81"/>
      <c r="M687" s="7"/>
      <c r="N687" s="174"/>
      <c r="O687" s="110"/>
      <c r="P687" s="118"/>
      <c r="Q687" s="87"/>
      <c r="R687" s="87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8"/>
      <c r="BS687" s="58"/>
      <c r="BT687" s="58"/>
      <c r="BU687" s="58"/>
      <c r="BV687" s="58"/>
      <c r="BW687" s="58"/>
      <c r="BX687" s="58"/>
      <c r="BY687" s="58"/>
      <c r="BZ687" s="58"/>
      <c r="CA687" s="58"/>
      <c r="CB687" s="58"/>
      <c r="CC687" s="58"/>
      <c r="CD687" s="58"/>
      <c r="CE687" s="58"/>
      <c r="CF687" s="58"/>
      <c r="CG687" s="58"/>
      <c r="CH687" s="58"/>
      <c r="CI687" s="58"/>
      <c r="CJ687" s="58"/>
      <c r="CK687" s="58"/>
      <c r="CL687" s="58"/>
      <c r="CM687" s="58"/>
      <c r="CN687" s="58"/>
      <c r="CO687" s="58"/>
      <c r="CP687" s="58"/>
      <c r="CQ687" s="58"/>
      <c r="CR687" s="58"/>
      <c r="CS687" s="58"/>
      <c r="CT687" s="58"/>
      <c r="CU687" s="58"/>
      <c r="CV687" s="58"/>
      <c r="CW687" s="58"/>
      <c r="CX687" s="58"/>
      <c r="CY687" s="58"/>
      <c r="CZ687" s="58"/>
      <c r="DA687" s="58"/>
      <c r="DB687" s="58"/>
      <c r="DC687" s="58"/>
      <c r="DD687" s="58"/>
      <c r="DE687" s="58"/>
      <c r="DF687" s="58"/>
      <c r="DG687" s="58"/>
      <c r="DH687" s="58"/>
      <c r="DI687" s="58"/>
      <c r="DJ687" s="58"/>
      <c r="DK687" s="58"/>
      <c r="DL687" s="58"/>
      <c r="DM687" s="58"/>
      <c r="DN687" s="58"/>
      <c r="DO687" s="58"/>
      <c r="DP687" s="58"/>
      <c r="DQ687" s="58"/>
      <c r="DR687" s="58"/>
      <c r="DS687" s="58"/>
      <c r="DT687" s="58"/>
      <c r="DU687" s="58"/>
      <c r="DV687" s="58"/>
      <c r="DW687" s="58"/>
      <c r="DX687" s="58"/>
      <c r="DY687" s="58"/>
    </row>
    <row r="688" spans="1:129" s="37" customFormat="1" ht="66.75" customHeight="1">
      <c r="A688" s="39"/>
      <c r="B688" s="69">
        <v>1</v>
      </c>
      <c r="C688" s="11" t="s">
        <v>2633</v>
      </c>
      <c r="D688" s="39" t="s">
        <v>2634</v>
      </c>
      <c r="E688" s="7" t="s">
        <v>2635</v>
      </c>
      <c r="F688" s="13">
        <v>400</v>
      </c>
      <c r="G688" s="13"/>
      <c r="H688" s="174">
        <v>2349</v>
      </c>
      <c r="I688" s="7" t="s">
        <v>3052</v>
      </c>
      <c r="J688" s="7" t="s">
        <v>2636</v>
      </c>
      <c r="K688" s="7" t="s">
        <v>2637</v>
      </c>
      <c r="L688" s="7" t="s">
        <v>2638</v>
      </c>
      <c r="M688" s="7"/>
      <c r="N688" s="7"/>
      <c r="O688" s="110"/>
      <c r="P688" s="118"/>
      <c r="Q688" s="87"/>
      <c r="R688" s="87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  <c r="CX688" s="58"/>
      <c r="CY688" s="58"/>
      <c r="CZ688" s="58"/>
      <c r="DA688" s="58"/>
      <c r="DB688" s="58"/>
      <c r="DC688" s="58"/>
      <c r="DD688" s="58"/>
      <c r="DE688" s="58"/>
      <c r="DF688" s="58"/>
      <c r="DG688" s="58"/>
      <c r="DH688" s="58"/>
      <c r="DI688" s="58"/>
      <c r="DJ688" s="58"/>
      <c r="DK688" s="58"/>
      <c r="DL688" s="58"/>
      <c r="DM688" s="58"/>
      <c r="DN688" s="58"/>
      <c r="DO688" s="58"/>
      <c r="DP688" s="58"/>
      <c r="DQ688" s="58"/>
      <c r="DR688" s="58"/>
      <c r="DS688" s="58"/>
      <c r="DT688" s="58"/>
      <c r="DU688" s="58"/>
      <c r="DV688" s="58"/>
      <c r="DW688" s="58"/>
      <c r="DX688" s="58"/>
      <c r="DY688" s="58"/>
    </row>
    <row r="689" spans="1:129" s="37" customFormat="1" ht="46.5" customHeight="1">
      <c r="A689" s="39"/>
      <c r="B689" s="69">
        <v>2</v>
      </c>
      <c r="C689" s="11" t="s">
        <v>2639</v>
      </c>
      <c r="D689" s="39" t="s">
        <v>4097</v>
      </c>
      <c r="E689" s="7" t="s">
        <v>4098</v>
      </c>
      <c r="F689" s="13">
        <v>191564</v>
      </c>
      <c r="G689" s="13"/>
      <c r="H689" s="174">
        <v>21895</v>
      </c>
      <c r="I689" s="7" t="s">
        <v>3052</v>
      </c>
      <c r="J689" s="7" t="s">
        <v>4099</v>
      </c>
      <c r="K689" s="7" t="s">
        <v>4100</v>
      </c>
      <c r="L689" s="7" t="s">
        <v>4101</v>
      </c>
      <c r="M689" s="97"/>
      <c r="N689" s="7"/>
      <c r="O689" s="110"/>
      <c r="P689" s="118"/>
      <c r="Q689" s="87"/>
      <c r="R689" s="87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8"/>
      <c r="DS689" s="58"/>
      <c r="DT689" s="58"/>
      <c r="DU689" s="58"/>
      <c r="DV689" s="58"/>
      <c r="DW689" s="58"/>
      <c r="DX689" s="58"/>
      <c r="DY689" s="58"/>
    </row>
    <row r="690" spans="1:129" s="37" customFormat="1" ht="49.5" customHeight="1">
      <c r="A690" s="39"/>
      <c r="B690" s="69">
        <v>3</v>
      </c>
      <c r="C690" s="11" t="s">
        <v>4102</v>
      </c>
      <c r="D690" s="39" t="s">
        <v>4103</v>
      </c>
      <c r="E690" s="7" t="s">
        <v>4104</v>
      </c>
      <c r="F690" s="13">
        <v>350</v>
      </c>
      <c r="G690" s="13"/>
      <c r="H690" s="174">
        <v>25940</v>
      </c>
      <c r="I690" s="7" t="s">
        <v>3052</v>
      </c>
      <c r="J690" s="7" t="s">
        <v>4105</v>
      </c>
      <c r="K690" s="7" t="s">
        <v>4106</v>
      </c>
      <c r="L690" s="7" t="s">
        <v>4107</v>
      </c>
      <c r="M690" s="7"/>
      <c r="N690" s="174"/>
      <c r="O690" s="110"/>
      <c r="P690" s="118"/>
      <c r="Q690" s="87"/>
      <c r="R690" s="87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  <c r="CX690" s="58"/>
      <c r="CY690" s="58"/>
      <c r="CZ690" s="58"/>
      <c r="DA690" s="58"/>
      <c r="DB690" s="58"/>
      <c r="DC690" s="58"/>
      <c r="DD690" s="58"/>
      <c r="DE690" s="58"/>
      <c r="DF690" s="58"/>
      <c r="DG690" s="58"/>
      <c r="DH690" s="58"/>
      <c r="DI690" s="58"/>
      <c r="DJ690" s="58"/>
      <c r="DK690" s="58"/>
      <c r="DL690" s="58"/>
      <c r="DM690" s="58"/>
      <c r="DN690" s="58"/>
      <c r="DO690" s="58"/>
      <c r="DP690" s="58"/>
      <c r="DQ690" s="58"/>
      <c r="DR690" s="58"/>
      <c r="DS690" s="58"/>
      <c r="DT690" s="58"/>
      <c r="DU690" s="58"/>
      <c r="DV690" s="58"/>
      <c r="DW690" s="58"/>
      <c r="DX690" s="58"/>
      <c r="DY690" s="58"/>
    </row>
    <row r="691" spans="1:129" s="37" customFormat="1" ht="45.75" customHeight="1">
      <c r="A691" s="39"/>
      <c r="B691" s="69">
        <v>4</v>
      </c>
      <c r="C691" s="11" t="s">
        <v>2560</v>
      </c>
      <c r="D691" s="39" t="s">
        <v>2561</v>
      </c>
      <c r="E691" s="7" t="s">
        <v>2562</v>
      </c>
      <c r="F691" s="13"/>
      <c r="G691" s="13"/>
      <c r="H691" s="174">
        <v>4492</v>
      </c>
      <c r="I691" s="7" t="s">
        <v>3052</v>
      </c>
      <c r="J691" s="7" t="s">
        <v>2563</v>
      </c>
      <c r="K691" s="7" t="s">
        <v>2564</v>
      </c>
      <c r="L691" s="7" t="s">
        <v>2565</v>
      </c>
      <c r="M691" s="7"/>
      <c r="N691" s="174"/>
      <c r="O691" s="110"/>
      <c r="P691" s="118"/>
      <c r="Q691" s="87"/>
      <c r="R691" s="87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  <c r="CX691" s="58"/>
      <c r="CY691" s="58"/>
      <c r="CZ691" s="58"/>
      <c r="DA691" s="58"/>
      <c r="DB691" s="58"/>
      <c r="DC691" s="58"/>
      <c r="DD691" s="58"/>
      <c r="DE691" s="58"/>
      <c r="DF691" s="58"/>
      <c r="DG691" s="58"/>
      <c r="DH691" s="58"/>
      <c r="DI691" s="58"/>
      <c r="DJ691" s="58"/>
      <c r="DK691" s="58"/>
      <c r="DL691" s="58"/>
      <c r="DM691" s="58"/>
      <c r="DN691" s="58"/>
      <c r="DO691" s="58"/>
      <c r="DP691" s="58"/>
      <c r="DQ691" s="58"/>
      <c r="DR691" s="58"/>
      <c r="DS691" s="58"/>
      <c r="DT691" s="58"/>
      <c r="DU691" s="58"/>
      <c r="DV691" s="58"/>
      <c r="DW691" s="58"/>
      <c r="DX691" s="58"/>
      <c r="DY691" s="58"/>
    </row>
    <row r="692" spans="1:129" s="37" customFormat="1" ht="47.25" customHeight="1">
      <c r="A692" s="39"/>
      <c r="B692" s="69">
        <v>5</v>
      </c>
      <c r="C692" s="11" t="s">
        <v>2566</v>
      </c>
      <c r="D692" s="39" t="s">
        <v>2567</v>
      </c>
      <c r="E692" s="7" t="s">
        <v>2568</v>
      </c>
      <c r="F692" s="13"/>
      <c r="G692" s="13"/>
      <c r="H692" s="174">
        <v>2413</v>
      </c>
      <c r="I692" s="7" t="s">
        <v>3052</v>
      </c>
      <c r="J692" s="7" t="s">
        <v>2569</v>
      </c>
      <c r="K692" s="7" t="s">
        <v>2570</v>
      </c>
      <c r="L692" s="7" t="s">
        <v>3986</v>
      </c>
      <c r="M692" s="7"/>
      <c r="N692" s="97"/>
      <c r="O692" s="110"/>
      <c r="P692" s="118"/>
      <c r="Q692" s="87"/>
      <c r="R692" s="87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8"/>
      <c r="BQ692" s="58"/>
      <c r="BR692" s="58"/>
      <c r="BS692" s="58"/>
      <c r="BT692" s="58"/>
      <c r="BU692" s="58"/>
      <c r="BV692" s="58"/>
      <c r="BW692" s="58"/>
      <c r="BX692" s="58"/>
      <c r="BY692" s="58"/>
      <c r="BZ692" s="58"/>
      <c r="CA692" s="58"/>
      <c r="CB692" s="58"/>
      <c r="CC692" s="58"/>
      <c r="CD692" s="58"/>
      <c r="CE692" s="58"/>
      <c r="CF692" s="58"/>
      <c r="CG692" s="58"/>
      <c r="CH692" s="58"/>
      <c r="CI692" s="58"/>
      <c r="CJ692" s="58"/>
      <c r="CK692" s="58"/>
      <c r="CL692" s="58"/>
      <c r="CM692" s="58"/>
      <c r="CN692" s="58"/>
      <c r="CO692" s="58"/>
      <c r="CP692" s="58"/>
      <c r="CQ692" s="58"/>
      <c r="CR692" s="58"/>
      <c r="CS692" s="58"/>
      <c r="CT692" s="58"/>
      <c r="CU692" s="58"/>
      <c r="CV692" s="58"/>
      <c r="CW692" s="58"/>
      <c r="CX692" s="58"/>
      <c r="CY692" s="58"/>
      <c r="CZ692" s="58"/>
      <c r="DA692" s="58"/>
      <c r="DB692" s="58"/>
      <c r="DC692" s="58"/>
      <c r="DD692" s="58"/>
      <c r="DE692" s="58"/>
      <c r="DF692" s="58"/>
      <c r="DG692" s="58"/>
      <c r="DH692" s="58"/>
      <c r="DI692" s="58"/>
      <c r="DJ692" s="58"/>
      <c r="DK692" s="58"/>
      <c r="DL692" s="58"/>
      <c r="DM692" s="58"/>
      <c r="DN692" s="58"/>
      <c r="DO692" s="58"/>
      <c r="DP692" s="58"/>
      <c r="DQ692" s="58"/>
      <c r="DR692" s="58"/>
      <c r="DS692" s="58"/>
      <c r="DT692" s="58"/>
      <c r="DU692" s="58"/>
      <c r="DV692" s="58"/>
      <c r="DW692" s="58"/>
      <c r="DX692" s="58"/>
      <c r="DY692" s="58"/>
    </row>
    <row r="693" spans="1:129" s="37" customFormat="1" ht="77.25" customHeight="1">
      <c r="A693" s="39"/>
      <c r="B693" s="69">
        <v>6</v>
      </c>
      <c r="C693" s="11" t="s">
        <v>2571</v>
      </c>
      <c r="D693" s="39" t="s">
        <v>2572</v>
      </c>
      <c r="E693" s="7" t="s">
        <v>2573</v>
      </c>
      <c r="F693" s="13"/>
      <c r="G693" s="13"/>
      <c r="H693" s="174">
        <v>10200</v>
      </c>
      <c r="I693" s="7" t="s">
        <v>3052</v>
      </c>
      <c r="J693" s="7" t="s">
        <v>387</v>
      </c>
      <c r="K693" s="7" t="s">
        <v>388</v>
      </c>
      <c r="L693" s="7" t="s">
        <v>389</v>
      </c>
      <c r="M693" s="7"/>
      <c r="N693" s="174"/>
      <c r="O693" s="110"/>
      <c r="P693" s="118"/>
      <c r="Q693" s="87"/>
      <c r="R693" s="87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8"/>
      <c r="BS693" s="58"/>
      <c r="BT693" s="58"/>
      <c r="BU693" s="58"/>
      <c r="BV693" s="58"/>
      <c r="BW693" s="58"/>
      <c r="BX693" s="58"/>
      <c r="BY693" s="58"/>
      <c r="BZ693" s="58"/>
      <c r="CA693" s="58"/>
      <c r="CB693" s="58"/>
      <c r="CC693" s="58"/>
      <c r="CD693" s="58"/>
      <c r="CE693" s="58"/>
      <c r="CF693" s="58"/>
      <c r="CG693" s="58"/>
      <c r="CH693" s="58"/>
      <c r="CI693" s="58"/>
      <c r="CJ693" s="58"/>
      <c r="CK693" s="58"/>
      <c r="CL693" s="58"/>
      <c r="CM693" s="58"/>
      <c r="CN693" s="58"/>
      <c r="CO693" s="58"/>
      <c r="CP693" s="58"/>
      <c r="CQ693" s="58"/>
      <c r="CR693" s="58"/>
      <c r="CS693" s="58"/>
      <c r="CT693" s="58"/>
      <c r="CU693" s="58"/>
      <c r="CV693" s="58"/>
      <c r="CW693" s="58"/>
      <c r="CX693" s="58"/>
      <c r="CY693" s="58"/>
      <c r="CZ693" s="58"/>
      <c r="DA693" s="58"/>
      <c r="DB693" s="58"/>
      <c r="DC693" s="58"/>
      <c r="DD693" s="58"/>
      <c r="DE693" s="58"/>
      <c r="DF693" s="58"/>
      <c r="DG693" s="58"/>
      <c r="DH693" s="58"/>
      <c r="DI693" s="58"/>
      <c r="DJ693" s="58"/>
      <c r="DK693" s="58"/>
      <c r="DL693" s="58"/>
      <c r="DM693" s="58"/>
      <c r="DN693" s="58"/>
      <c r="DO693" s="58"/>
      <c r="DP693" s="58"/>
      <c r="DQ693" s="58"/>
      <c r="DR693" s="58"/>
      <c r="DS693" s="58"/>
      <c r="DT693" s="58"/>
      <c r="DU693" s="58"/>
      <c r="DV693" s="58"/>
      <c r="DW693" s="58"/>
      <c r="DX693" s="58"/>
      <c r="DY693" s="58"/>
    </row>
    <row r="694" spans="1:129" s="37" customFormat="1" ht="42.75" customHeight="1">
      <c r="A694" s="39"/>
      <c r="B694" s="69">
        <v>7</v>
      </c>
      <c r="C694" s="11" t="s">
        <v>390</v>
      </c>
      <c r="D694" s="39" t="s">
        <v>391</v>
      </c>
      <c r="E694" s="7" t="s">
        <v>392</v>
      </c>
      <c r="F694" s="13"/>
      <c r="G694" s="13"/>
      <c r="H694" s="174">
        <v>15200</v>
      </c>
      <c r="I694" s="7" t="s">
        <v>3052</v>
      </c>
      <c r="J694" s="7" t="s">
        <v>393</v>
      </c>
      <c r="K694" s="7" t="s">
        <v>394</v>
      </c>
      <c r="L694" s="7" t="s">
        <v>395</v>
      </c>
      <c r="M694" s="7"/>
      <c r="N694" s="174"/>
      <c r="O694" s="110"/>
      <c r="P694" s="118"/>
      <c r="Q694" s="87"/>
      <c r="R694" s="87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8"/>
      <c r="BQ694" s="58"/>
      <c r="BR694" s="58"/>
      <c r="BS694" s="58"/>
      <c r="BT694" s="58"/>
      <c r="BU694" s="58"/>
      <c r="BV694" s="58"/>
      <c r="BW694" s="58"/>
      <c r="BX694" s="58"/>
      <c r="BY694" s="58"/>
      <c r="BZ694" s="58"/>
      <c r="CA694" s="58"/>
      <c r="CB694" s="58"/>
      <c r="CC694" s="58"/>
      <c r="CD694" s="58"/>
      <c r="CE694" s="58"/>
      <c r="CF694" s="58"/>
      <c r="CG694" s="58"/>
      <c r="CH694" s="58"/>
      <c r="CI694" s="58"/>
      <c r="CJ694" s="58"/>
      <c r="CK694" s="58"/>
      <c r="CL694" s="58"/>
      <c r="CM694" s="58"/>
      <c r="CN694" s="58"/>
      <c r="CO694" s="58"/>
      <c r="CP694" s="58"/>
      <c r="CQ694" s="58"/>
      <c r="CR694" s="58"/>
      <c r="CS694" s="58"/>
      <c r="CT694" s="58"/>
      <c r="CU694" s="58"/>
      <c r="CV694" s="58"/>
      <c r="CW694" s="58"/>
      <c r="CX694" s="58"/>
      <c r="CY694" s="58"/>
      <c r="CZ694" s="58"/>
      <c r="DA694" s="58"/>
      <c r="DB694" s="58"/>
      <c r="DC694" s="58"/>
      <c r="DD694" s="58"/>
      <c r="DE694" s="58"/>
      <c r="DF694" s="58"/>
      <c r="DG694" s="58"/>
      <c r="DH694" s="58"/>
      <c r="DI694" s="58"/>
      <c r="DJ694" s="58"/>
      <c r="DK694" s="58"/>
      <c r="DL694" s="58"/>
      <c r="DM694" s="58"/>
      <c r="DN694" s="58"/>
      <c r="DO694" s="58"/>
      <c r="DP694" s="58"/>
      <c r="DQ694" s="58"/>
      <c r="DR694" s="58"/>
      <c r="DS694" s="58"/>
      <c r="DT694" s="58"/>
      <c r="DU694" s="58"/>
      <c r="DV694" s="58"/>
      <c r="DW694" s="58"/>
      <c r="DX694" s="58"/>
      <c r="DY694" s="58"/>
    </row>
    <row r="695" spans="1:129" s="37" customFormat="1" ht="55.5" customHeight="1">
      <c r="A695" s="39"/>
      <c r="B695" s="69">
        <v>8</v>
      </c>
      <c r="C695" s="11" t="s">
        <v>396</v>
      </c>
      <c r="D695" s="39" t="s">
        <v>2572</v>
      </c>
      <c r="E695" s="7" t="s">
        <v>397</v>
      </c>
      <c r="F695" s="13"/>
      <c r="G695" s="13"/>
      <c r="H695" s="174">
        <v>10000</v>
      </c>
      <c r="I695" s="7" t="s">
        <v>3052</v>
      </c>
      <c r="J695" s="7" t="s">
        <v>398</v>
      </c>
      <c r="K695" s="7" t="s">
        <v>399</v>
      </c>
      <c r="L695" s="7" t="s">
        <v>4986</v>
      </c>
      <c r="M695" s="7"/>
      <c r="N695" s="174"/>
      <c r="O695" s="110"/>
      <c r="P695" s="118"/>
      <c r="Q695" s="87"/>
      <c r="R695" s="87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8"/>
      <c r="BQ695" s="58"/>
      <c r="BR695" s="58"/>
      <c r="BS695" s="58"/>
      <c r="BT695" s="58"/>
      <c r="BU695" s="58"/>
      <c r="BV695" s="58"/>
      <c r="BW695" s="58"/>
      <c r="BX695" s="58"/>
      <c r="BY695" s="58"/>
      <c r="BZ695" s="58"/>
      <c r="CA695" s="58"/>
      <c r="CB695" s="58"/>
      <c r="CC695" s="58"/>
      <c r="CD695" s="58"/>
      <c r="CE695" s="58"/>
      <c r="CF695" s="58"/>
      <c r="CG695" s="58"/>
      <c r="CH695" s="58"/>
      <c r="CI695" s="58"/>
      <c r="CJ695" s="58"/>
      <c r="CK695" s="58"/>
      <c r="CL695" s="58"/>
      <c r="CM695" s="58"/>
      <c r="CN695" s="58"/>
      <c r="CO695" s="58"/>
      <c r="CP695" s="58"/>
      <c r="CQ695" s="58"/>
      <c r="CR695" s="58"/>
      <c r="CS695" s="58"/>
      <c r="CT695" s="58"/>
      <c r="CU695" s="58"/>
      <c r="CV695" s="58"/>
      <c r="CW695" s="58"/>
      <c r="CX695" s="58"/>
      <c r="CY695" s="58"/>
      <c r="CZ695" s="58"/>
      <c r="DA695" s="58"/>
      <c r="DB695" s="58"/>
      <c r="DC695" s="58"/>
      <c r="DD695" s="58"/>
      <c r="DE695" s="58"/>
      <c r="DF695" s="58"/>
      <c r="DG695" s="58"/>
      <c r="DH695" s="58"/>
      <c r="DI695" s="58"/>
      <c r="DJ695" s="58"/>
      <c r="DK695" s="58"/>
      <c r="DL695" s="58"/>
      <c r="DM695" s="58"/>
      <c r="DN695" s="58"/>
      <c r="DO695" s="58"/>
      <c r="DP695" s="58"/>
      <c r="DQ695" s="58"/>
      <c r="DR695" s="58"/>
      <c r="DS695" s="58"/>
      <c r="DT695" s="58"/>
      <c r="DU695" s="58"/>
      <c r="DV695" s="58"/>
      <c r="DW695" s="58"/>
      <c r="DX695" s="58"/>
      <c r="DY695" s="58"/>
    </row>
    <row r="696" spans="1:129" s="37" customFormat="1" ht="48.75" customHeight="1">
      <c r="A696" s="39"/>
      <c r="B696" s="69">
        <v>9</v>
      </c>
      <c r="C696" s="11" t="s">
        <v>400</v>
      </c>
      <c r="D696" s="39" t="s">
        <v>401</v>
      </c>
      <c r="E696" s="7" t="s">
        <v>402</v>
      </c>
      <c r="F696" s="13">
        <v>287</v>
      </c>
      <c r="G696" s="13"/>
      <c r="H696" s="174">
        <v>2913</v>
      </c>
      <c r="I696" s="7" t="s">
        <v>3052</v>
      </c>
      <c r="J696" s="7" t="s">
        <v>403</v>
      </c>
      <c r="K696" s="7" t="s">
        <v>404</v>
      </c>
      <c r="L696" s="7" t="s">
        <v>3987</v>
      </c>
      <c r="M696" s="7"/>
      <c r="N696" s="174"/>
      <c r="O696" s="110"/>
      <c r="P696" s="118"/>
      <c r="Q696" s="87"/>
      <c r="R696" s="87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8"/>
      <c r="BQ696" s="58"/>
      <c r="BR696" s="58"/>
      <c r="BS696" s="58"/>
      <c r="BT696" s="58"/>
      <c r="BU696" s="58"/>
      <c r="BV696" s="58"/>
      <c r="BW696" s="58"/>
      <c r="BX696" s="58"/>
      <c r="BY696" s="58"/>
      <c r="BZ696" s="58"/>
      <c r="CA696" s="58"/>
      <c r="CB696" s="58"/>
      <c r="CC696" s="58"/>
      <c r="CD696" s="58"/>
      <c r="CE696" s="58"/>
      <c r="CF696" s="58"/>
      <c r="CG696" s="58"/>
      <c r="CH696" s="58"/>
      <c r="CI696" s="58"/>
      <c r="CJ696" s="58"/>
      <c r="CK696" s="58"/>
      <c r="CL696" s="58"/>
      <c r="CM696" s="58"/>
      <c r="CN696" s="58"/>
      <c r="CO696" s="58"/>
      <c r="CP696" s="58"/>
      <c r="CQ696" s="58"/>
      <c r="CR696" s="58"/>
      <c r="CS696" s="58"/>
      <c r="CT696" s="58"/>
      <c r="CU696" s="58"/>
      <c r="CV696" s="58"/>
      <c r="CW696" s="58"/>
      <c r="CX696" s="58"/>
      <c r="CY696" s="58"/>
      <c r="CZ696" s="58"/>
      <c r="DA696" s="58"/>
      <c r="DB696" s="58"/>
      <c r="DC696" s="58"/>
      <c r="DD696" s="58"/>
      <c r="DE696" s="58"/>
      <c r="DF696" s="58"/>
      <c r="DG696" s="58"/>
      <c r="DH696" s="58"/>
      <c r="DI696" s="58"/>
      <c r="DJ696" s="58"/>
      <c r="DK696" s="58"/>
      <c r="DL696" s="58"/>
      <c r="DM696" s="58"/>
      <c r="DN696" s="58"/>
      <c r="DO696" s="58"/>
      <c r="DP696" s="58"/>
      <c r="DQ696" s="58"/>
      <c r="DR696" s="58"/>
      <c r="DS696" s="58"/>
      <c r="DT696" s="58"/>
      <c r="DU696" s="58"/>
      <c r="DV696" s="58"/>
      <c r="DW696" s="58"/>
      <c r="DX696" s="58"/>
      <c r="DY696" s="58"/>
    </row>
    <row r="697" spans="1:129" s="37" customFormat="1" ht="47.25" customHeight="1">
      <c r="A697" s="39"/>
      <c r="B697" s="69">
        <v>10</v>
      </c>
      <c r="C697" s="11" t="s">
        <v>405</v>
      </c>
      <c r="D697" s="39" t="s">
        <v>406</v>
      </c>
      <c r="E697" s="7" t="s">
        <v>407</v>
      </c>
      <c r="F697" s="13"/>
      <c r="G697" s="13"/>
      <c r="H697" s="174">
        <v>5200</v>
      </c>
      <c r="I697" s="7" t="s">
        <v>3052</v>
      </c>
      <c r="J697" s="7" t="s">
        <v>408</v>
      </c>
      <c r="K697" s="7" t="s">
        <v>409</v>
      </c>
      <c r="L697" s="7" t="s">
        <v>410</v>
      </c>
      <c r="M697" s="7"/>
      <c r="N697" s="174"/>
      <c r="O697" s="110"/>
      <c r="P697" s="118"/>
      <c r="Q697" s="87"/>
      <c r="R697" s="87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8"/>
      <c r="BQ697" s="58"/>
      <c r="BR697" s="58"/>
      <c r="BS697" s="58"/>
      <c r="BT697" s="58"/>
      <c r="BU697" s="58"/>
      <c r="BV697" s="58"/>
      <c r="BW697" s="58"/>
      <c r="BX697" s="58"/>
      <c r="BY697" s="58"/>
      <c r="BZ697" s="58"/>
      <c r="CA697" s="58"/>
      <c r="CB697" s="58"/>
      <c r="CC697" s="58"/>
      <c r="CD697" s="58"/>
      <c r="CE697" s="58"/>
      <c r="CF697" s="58"/>
      <c r="CG697" s="58"/>
      <c r="CH697" s="58"/>
      <c r="CI697" s="58"/>
      <c r="CJ697" s="58"/>
      <c r="CK697" s="58"/>
      <c r="CL697" s="58"/>
      <c r="CM697" s="58"/>
      <c r="CN697" s="58"/>
      <c r="CO697" s="58"/>
      <c r="CP697" s="58"/>
      <c r="CQ697" s="58"/>
      <c r="CR697" s="58"/>
      <c r="CS697" s="58"/>
      <c r="CT697" s="58"/>
      <c r="CU697" s="58"/>
      <c r="CV697" s="58"/>
      <c r="CW697" s="58"/>
      <c r="CX697" s="58"/>
      <c r="CY697" s="58"/>
      <c r="CZ697" s="58"/>
      <c r="DA697" s="58"/>
      <c r="DB697" s="58"/>
      <c r="DC697" s="58"/>
      <c r="DD697" s="58"/>
      <c r="DE697" s="58"/>
      <c r="DF697" s="58"/>
      <c r="DG697" s="58"/>
      <c r="DH697" s="58"/>
      <c r="DI697" s="58"/>
      <c r="DJ697" s="58"/>
      <c r="DK697" s="58"/>
      <c r="DL697" s="58"/>
      <c r="DM697" s="58"/>
      <c r="DN697" s="58"/>
      <c r="DO697" s="58"/>
      <c r="DP697" s="58"/>
      <c r="DQ697" s="58"/>
      <c r="DR697" s="58"/>
      <c r="DS697" s="58"/>
      <c r="DT697" s="58"/>
      <c r="DU697" s="58"/>
      <c r="DV697" s="58"/>
      <c r="DW697" s="58"/>
      <c r="DX697" s="58"/>
      <c r="DY697" s="58"/>
    </row>
    <row r="698" spans="1:129" s="37" customFormat="1" ht="53.25" customHeight="1">
      <c r="A698" s="39"/>
      <c r="B698" s="69">
        <v>11</v>
      </c>
      <c r="C698" s="11" t="s">
        <v>411</v>
      </c>
      <c r="D698" s="39" t="s">
        <v>412</v>
      </c>
      <c r="E698" s="7" t="s">
        <v>413</v>
      </c>
      <c r="F698" s="13"/>
      <c r="G698" s="13"/>
      <c r="H698" s="174">
        <v>71000</v>
      </c>
      <c r="I698" s="7" t="s">
        <v>3052</v>
      </c>
      <c r="J698" s="7" t="s">
        <v>414</v>
      </c>
      <c r="K698" s="7" t="s">
        <v>415</v>
      </c>
      <c r="L698" s="7" t="s">
        <v>416</v>
      </c>
      <c r="M698" s="7"/>
      <c r="N698" s="174"/>
      <c r="O698" s="110"/>
      <c r="P698" s="118"/>
      <c r="Q698" s="87"/>
      <c r="R698" s="87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8"/>
      <c r="BQ698" s="58"/>
      <c r="BR698" s="58"/>
      <c r="BS698" s="58"/>
      <c r="BT698" s="58"/>
      <c r="BU698" s="58"/>
      <c r="BV698" s="58"/>
      <c r="BW698" s="58"/>
      <c r="BX698" s="58"/>
      <c r="BY698" s="58"/>
      <c r="BZ698" s="58"/>
      <c r="CA698" s="58"/>
      <c r="CB698" s="58"/>
      <c r="CC698" s="58"/>
      <c r="CD698" s="58"/>
      <c r="CE698" s="58"/>
      <c r="CF698" s="58"/>
      <c r="CG698" s="58"/>
      <c r="CH698" s="58"/>
      <c r="CI698" s="58"/>
      <c r="CJ698" s="58"/>
      <c r="CK698" s="58"/>
      <c r="CL698" s="58"/>
      <c r="CM698" s="58"/>
      <c r="CN698" s="58"/>
      <c r="CO698" s="58"/>
      <c r="CP698" s="58"/>
      <c r="CQ698" s="58"/>
      <c r="CR698" s="58"/>
      <c r="CS698" s="58"/>
      <c r="CT698" s="58"/>
      <c r="CU698" s="58"/>
      <c r="CV698" s="58"/>
      <c r="CW698" s="58"/>
      <c r="CX698" s="58"/>
      <c r="CY698" s="58"/>
      <c r="CZ698" s="58"/>
      <c r="DA698" s="58"/>
      <c r="DB698" s="58"/>
      <c r="DC698" s="58"/>
      <c r="DD698" s="58"/>
      <c r="DE698" s="58"/>
      <c r="DF698" s="58"/>
      <c r="DG698" s="58"/>
      <c r="DH698" s="58"/>
      <c r="DI698" s="58"/>
      <c r="DJ698" s="58"/>
      <c r="DK698" s="58"/>
      <c r="DL698" s="58"/>
      <c r="DM698" s="58"/>
      <c r="DN698" s="58"/>
      <c r="DO698" s="58"/>
      <c r="DP698" s="58"/>
      <c r="DQ698" s="58"/>
      <c r="DR698" s="58"/>
      <c r="DS698" s="58"/>
      <c r="DT698" s="58"/>
      <c r="DU698" s="58"/>
      <c r="DV698" s="58"/>
      <c r="DW698" s="58"/>
      <c r="DX698" s="58"/>
      <c r="DY698" s="58"/>
    </row>
    <row r="699" spans="1:129" s="37" customFormat="1" ht="34.5" customHeight="1">
      <c r="A699" s="39"/>
      <c r="B699" s="69">
        <v>12</v>
      </c>
      <c r="C699" s="11" t="s">
        <v>417</v>
      </c>
      <c r="D699" s="39" t="s">
        <v>418</v>
      </c>
      <c r="E699" s="7" t="s">
        <v>419</v>
      </c>
      <c r="F699" s="13">
        <v>13900</v>
      </c>
      <c r="G699" s="13"/>
      <c r="H699" s="174">
        <v>32649</v>
      </c>
      <c r="I699" s="7" t="s">
        <v>3052</v>
      </c>
      <c r="J699" s="7" t="s">
        <v>420</v>
      </c>
      <c r="K699" s="7" t="s">
        <v>421</v>
      </c>
      <c r="L699" s="7" t="s">
        <v>422</v>
      </c>
      <c r="M699" s="7"/>
      <c r="N699" s="174"/>
      <c r="O699" s="110"/>
      <c r="P699" s="118"/>
      <c r="Q699" s="87"/>
      <c r="R699" s="87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8"/>
      <c r="BQ699" s="58"/>
      <c r="BR699" s="58"/>
      <c r="BS699" s="58"/>
      <c r="BT699" s="58"/>
      <c r="BU699" s="58"/>
      <c r="BV699" s="58"/>
      <c r="BW699" s="58"/>
      <c r="BX699" s="58"/>
      <c r="BY699" s="58"/>
      <c r="BZ699" s="58"/>
      <c r="CA699" s="58"/>
      <c r="CB699" s="58"/>
      <c r="CC699" s="58"/>
      <c r="CD699" s="58"/>
      <c r="CE699" s="58"/>
      <c r="CF699" s="58"/>
      <c r="CG699" s="58"/>
      <c r="CH699" s="58"/>
      <c r="CI699" s="58"/>
      <c r="CJ699" s="58"/>
      <c r="CK699" s="58"/>
      <c r="CL699" s="58"/>
      <c r="CM699" s="58"/>
      <c r="CN699" s="58"/>
      <c r="CO699" s="58"/>
      <c r="CP699" s="58"/>
      <c r="CQ699" s="58"/>
      <c r="CR699" s="58"/>
      <c r="CS699" s="58"/>
      <c r="CT699" s="58"/>
      <c r="CU699" s="58"/>
      <c r="CV699" s="58"/>
      <c r="CW699" s="58"/>
      <c r="CX699" s="58"/>
      <c r="CY699" s="58"/>
      <c r="CZ699" s="58"/>
      <c r="DA699" s="58"/>
      <c r="DB699" s="58"/>
      <c r="DC699" s="58"/>
      <c r="DD699" s="58"/>
      <c r="DE699" s="58"/>
      <c r="DF699" s="58"/>
      <c r="DG699" s="58"/>
      <c r="DH699" s="58"/>
      <c r="DI699" s="58"/>
      <c r="DJ699" s="58"/>
      <c r="DK699" s="58"/>
      <c r="DL699" s="58"/>
      <c r="DM699" s="58"/>
      <c r="DN699" s="58"/>
      <c r="DO699" s="58"/>
      <c r="DP699" s="58"/>
      <c r="DQ699" s="58"/>
      <c r="DR699" s="58"/>
      <c r="DS699" s="58"/>
      <c r="DT699" s="58"/>
      <c r="DU699" s="58"/>
      <c r="DV699" s="58"/>
      <c r="DW699" s="58"/>
      <c r="DX699" s="58"/>
      <c r="DY699" s="58"/>
    </row>
    <row r="700" spans="1:129" s="37" customFormat="1" ht="44.25" customHeight="1">
      <c r="A700" s="39"/>
      <c r="B700" s="69">
        <v>13</v>
      </c>
      <c r="C700" s="11" t="s">
        <v>423</v>
      </c>
      <c r="D700" s="39" t="s">
        <v>424</v>
      </c>
      <c r="E700" s="7" t="s">
        <v>425</v>
      </c>
      <c r="F700" s="13">
        <v>2300</v>
      </c>
      <c r="G700" s="13"/>
      <c r="H700" s="174">
        <v>2700</v>
      </c>
      <c r="I700" s="7" t="s">
        <v>3052</v>
      </c>
      <c r="J700" s="7" t="s">
        <v>426</v>
      </c>
      <c r="K700" s="7" t="s">
        <v>427</v>
      </c>
      <c r="L700" s="7" t="s">
        <v>428</v>
      </c>
      <c r="M700" s="7"/>
      <c r="N700" s="174"/>
      <c r="O700" s="110"/>
      <c r="P700" s="118"/>
      <c r="Q700" s="87"/>
      <c r="R700" s="87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8"/>
      <c r="BQ700" s="58"/>
      <c r="BR700" s="58"/>
      <c r="BS700" s="58"/>
      <c r="BT700" s="58"/>
      <c r="BU700" s="58"/>
      <c r="BV700" s="58"/>
      <c r="BW700" s="58"/>
      <c r="BX700" s="58"/>
      <c r="BY700" s="58"/>
      <c r="BZ700" s="58"/>
      <c r="CA700" s="58"/>
      <c r="CB700" s="58"/>
      <c r="CC700" s="58"/>
      <c r="CD700" s="58"/>
      <c r="CE700" s="58"/>
      <c r="CF700" s="58"/>
      <c r="CG700" s="58"/>
      <c r="CH700" s="58"/>
      <c r="CI700" s="58"/>
      <c r="CJ700" s="58"/>
      <c r="CK700" s="58"/>
      <c r="CL700" s="58"/>
      <c r="CM700" s="58"/>
      <c r="CN700" s="58"/>
      <c r="CO700" s="58"/>
      <c r="CP700" s="58"/>
      <c r="CQ700" s="58"/>
      <c r="CR700" s="58"/>
      <c r="CS700" s="58"/>
      <c r="CT700" s="58"/>
      <c r="CU700" s="58"/>
      <c r="CV700" s="58"/>
      <c r="CW700" s="58"/>
      <c r="CX700" s="58"/>
      <c r="CY700" s="58"/>
      <c r="CZ700" s="58"/>
      <c r="DA700" s="58"/>
      <c r="DB700" s="58"/>
      <c r="DC700" s="58"/>
      <c r="DD700" s="58"/>
      <c r="DE700" s="58"/>
      <c r="DF700" s="58"/>
      <c r="DG700" s="58"/>
      <c r="DH700" s="58"/>
      <c r="DI700" s="58"/>
      <c r="DJ700" s="58"/>
      <c r="DK700" s="58"/>
      <c r="DL700" s="58"/>
      <c r="DM700" s="58"/>
      <c r="DN700" s="58"/>
      <c r="DO700" s="58"/>
      <c r="DP700" s="58"/>
      <c r="DQ700" s="58"/>
      <c r="DR700" s="58"/>
      <c r="DS700" s="58"/>
      <c r="DT700" s="58"/>
      <c r="DU700" s="58"/>
      <c r="DV700" s="58"/>
      <c r="DW700" s="58"/>
      <c r="DX700" s="58"/>
      <c r="DY700" s="58"/>
    </row>
    <row r="701" spans="1:129" s="37" customFormat="1" ht="55.5" customHeight="1">
      <c r="A701" s="39"/>
      <c r="B701" s="69">
        <v>14</v>
      </c>
      <c r="C701" s="11" t="s">
        <v>429</v>
      </c>
      <c r="D701" s="39" t="s">
        <v>418</v>
      </c>
      <c r="E701" s="7" t="s">
        <v>430</v>
      </c>
      <c r="F701" s="13"/>
      <c r="G701" s="13"/>
      <c r="H701" s="174">
        <v>5227</v>
      </c>
      <c r="I701" s="7" t="s">
        <v>3052</v>
      </c>
      <c r="J701" s="7" t="s">
        <v>431</v>
      </c>
      <c r="K701" s="7" t="s">
        <v>432</v>
      </c>
      <c r="L701" s="7" t="s">
        <v>3988</v>
      </c>
      <c r="M701" s="7"/>
      <c r="N701" s="174"/>
      <c r="O701" s="110"/>
      <c r="P701" s="118"/>
      <c r="Q701" s="87"/>
      <c r="R701" s="87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8"/>
      <c r="BQ701" s="58"/>
      <c r="BR701" s="58"/>
      <c r="BS701" s="58"/>
      <c r="BT701" s="58"/>
      <c r="BU701" s="58"/>
      <c r="BV701" s="58"/>
      <c r="BW701" s="58"/>
      <c r="BX701" s="58"/>
      <c r="BY701" s="58"/>
      <c r="BZ701" s="58"/>
      <c r="CA701" s="58"/>
      <c r="CB701" s="58"/>
      <c r="CC701" s="58"/>
      <c r="CD701" s="58"/>
      <c r="CE701" s="58"/>
      <c r="CF701" s="58"/>
      <c r="CG701" s="58"/>
      <c r="CH701" s="58"/>
      <c r="CI701" s="58"/>
      <c r="CJ701" s="58"/>
      <c r="CK701" s="58"/>
      <c r="CL701" s="58"/>
      <c r="CM701" s="58"/>
      <c r="CN701" s="58"/>
      <c r="CO701" s="58"/>
      <c r="CP701" s="58"/>
      <c r="CQ701" s="58"/>
      <c r="CR701" s="58"/>
      <c r="CS701" s="58"/>
      <c r="CT701" s="58"/>
      <c r="CU701" s="58"/>
      <c r="CV701" s="58"/>
      <c r="CW701" s="58"/>
      <c r="CX701" s="58"/>
      <c r="CY701" s="58"/>
      <c r="CZ701" s="58"/>
      <c r="DA701" s="58"/>
      <c r="DB701" s="58"/>
      <c r="DC701" s="58"/>
      <c r="DD701" s="58"/>
      <c r="DE701" s="58"/>
      <c r="DF701" s="58"/>
      <c r="DG701" s="58"/>
      <c r="DH701" s="58"/>
      <c r="DI701" s="58"/>
      <c r="DJ701" s="58"/>
      <c r="DK701" s="58"/>
      <c r="DL701" s="58"/>
      <c r="DM701" s="58"/>
      <c r="DN701" s="58"/>
      <c r="DO701" s="58"/>
      <c r="DP701" s="58"/>
      <c r="DQ701" s="58"/>
      <c r="DR701" s="58"/>
      <c r="DS701" s="58"/>
      <c r="DT701" s="58"/>
      <c r="DU701" s="58"/>
      <c r="DV701" s="58"/>
      <c r="DW701" s="58"/>
      <c r="DX701" s="58"/>
      <c r="DY701" s="58"/>
    </row>
    <row r="702" spans="1:129" s="37" customFormat="1" ht="54" customHeight="1">
      <c r="A702" s="39"/>
      <c r="B702" s="69">
        <v>15</v>
      </c>
      <c r="C702" s="11" t="s">
        <v>433</v>
      </c>
      <c r="D702" s="39" t="s">
        <v>434</v>
      </c>
      <c r="E702" s="7" t="s">
        <v>435</v>
      </c>
      <c r="F702" s="13"/>
      <c r="G702" s="13"/>
      <c r="H702" s="174">
        <v>7149</v>
      </c>
      <c r="I702" s="7" t="s">
        <v>3052</v>
      </c>
      <c r="J702" s="7" t="s">
        <v>436</v>
      </c>
      <c r="K702" s="7" t="s">
        <v>437</v>
      </c>
      <c r="L702" s="7" t="s">
        <v>3989</v>
      </c>
      <c r="M702" s="7"/>
      <c r="N702" s="174"/>
      <c r="O702" s="110"/>
      <c r="P702" s="118"/>
      <c r="Q702" s="87"/>
      <c r="R702" s="87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8"/>
      <c r="BQ702" s="58"/>
      <c r="BR702" s="58"/>
      <c r="BS702" s="58"/>
      <c r="BT702" s="58"/>
      <c r="BU702" s="58"/>
      <c r="BV702" s="58"/>
      <c r="BW702" s="58"/>
      <c r="BX702" s="58"/>
      <c r="BY702" s="58"/>
      <c r="BZ702" s="58"/>
      <c r="CA702" s="58"/>
      <c r="CB702" s="58"/>
      <c r="CC702" s="58"/>
      <c r="CD702" s="58"/>
      <c r="CE702" s="58"/>
      <c r="CF702" s="58"/>
      <c r="CG702" s="58"/>
      <c r="CH702" s="58"/>
      <c r="CI702" s="58"/>
      <c r="CJ702" s="58"/>
      <c r="CK702" s="58"/>
      <c r="CL702" s="58"/>
      <c r="CM702" s="58"/>
      <c r="CN702" s="58"/>
      <c r="CO702" s="58"/>
      <c r="CP702" s="58"/>
      <c r="CQ702" s="58"/>
      <c r="CR702" s="58"/>
      <c r="CS702" s="58"/>
      <c r="CT702" s="58"/>
      <c r="CU702" s="58"/>
      <c r="CV702" s="58"/>
      <c r="CW702" s="58"/>
      <c r="CX702" s="58"/>
      <c r="CY702" s="58"/>
      <c r="CZ702" s="58"/>
      <c r="DA702" s="58"/>
      <c r="DB702" s="58"/>
      <c r="DC702" s="58"/>
      <c r="DD702" s="58"/>
      <c r="DE702" s="58"/>
      <c r="DF702" s="58"/>
      <c r="DG702" s="58"/>
      <c r="DH702" s="58"/>
      <c r="DI702" s="58"/>
      <c r="DJ702" s="58"/>
      <c r="DK702" s="58"/>
      <c r="DL702" s="58"/>
      <c r="DM702" s="58"/>
      <c r="DN702" s="58"/>
      <c r="DO702" s="58"/>
      <c r="DP702" s="58"/>
      <c r="DQ702" s="58"/>
      <c r="DR702" s="58"/>
      <c r="DS702" s="58"/>
      <c r="DT702" s="58"/>
      <c r="DU702" s="58"/>
      <c r="DV702" s="58"/>
      <c r="DW702" s="58"/>
      <c r="DX702" s="58"/>
      <c r="DY702" s="58"/>
    </row>
    <row r="703" spans="1:129" s="37" customFormat="1" ht="49.5" customHeight="1">
      <c r="A703" s="39"/>
      <c r="B703" s="69">
        <v>16</v>
      </c>
      <c r="C703" s="11" t="s">
        <v>438</v>
      </c>
      <c r="D703" s="39" t="s">
        <v>439</v>
      </c>
      <c r="E703" s="7" t="s">
        <v>440</v>
      </c>
      <c r="F703" s="13">
        <v>300</v>
      </c>
      <c r="G703" s="13"/>
      <c r="H703" s="174">
        <v>4870</v>
      </c>
      <c r="I703" s="7" t="s">
        <v>3052</v>
      </c>
      <c r="J703" s="7" t="s">
        <v>441</v>
      </c>
      <c r="K703" s="7" t="s">
        <v>442</v>
      </c>
      <c r="L703" s="7" t="s">
        <v>3990</v>
      </c>
      <c r="M703" s="7"/>
      <c r="N703" s="174"/>
      <c r="O703" s="110"/>
      <c r="P703" s="118"/>
      <c r="Q703" s="87"/>
      <c r="R703" s="87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8"/>
      <c r="BQ703" s="58"/>
      <c r="BR703" s="58"/>
      <c r="BS703" s="58"/>
      <c r="BT703" s="58"/>
      <c r="BU703" s="58"/>
      <c r="BV703" s="58"/>
      <c r="BW703" s="58"/>
      <c r="BX703" s="58"/>
      <c r="BY703" s="58"/>
      <c r="BZ703" s="58"/>
      <c r="CA703" s="58"/>
      <c r="CB703" s="58"/>
      <c r="CC703" s="58"/>
      <c r="CD703" s="58"/>
      <c r="CE703" s="58"/>
      <c r="CF703" s="58"/>
      <c r="CG703" s="58"/>
      <c r="CH703" s="58"/>
      <c r="CI703" s="58"/>
      <c r="CJ703" s="58"/>
      <c r="CK703" s="58"/>
      <c r="CL703" s="58"/>
      <c r="CM703" s="58"/>
      <c r="CN703" s="58"/>
      <c r="CO703" s="58"/>
      <c r="CP703" s="58"/>
      <c r="CQ703" s="58"/>
      <c r="CR703" s="58"/>
      <c r="CS703" s="58"/>
      <c r="CT703" s="58"/>
      <c r="CU703" s="58"/>
      <c r="CV703" s="58"/>
      <c r="CW703" s="58"/>
      <c r="CX703" s="58"/>
      <c r="CY703" s="58"/>
      <c r="CZ703" s="58"/>
      <c r="DA703" s="58"/>
      <c r="DB703" s="58"/>
      <c r="DC703" s="58"/>
      <c r="DD703" s="58"/>
      <c r="DE703" s="58"/>
      <c r="DF703" s="58"/>
      <c r="DG703" s="58"/>
      <c r="DH703" s="58"/>
      <c r="DI703" s="58"/>
      <c r="DJ703" s="58"/>
      <c r="DK703" s="58"/>
      <c r="DL703" s="58"/>
      <c r="DM703" s="58"/>
      <c r="DN703" s="58"/>
      <c r="DO703" s="58"/>
      <c r="DP703" s="58"/>
      <c r="DQ703" s="58"/>
      <c r="DR703" s="58"/>
      <c r="DS703" s="58"/>
      <c r="DT703" s="58"/>
      <c r="DU703" s="58"/>
      <c r="DV703" s="58"/>
      <c r="DW703" s="58"/>
      <c r="DX703" s="58"/>
      <c r="DY703" s="58"/>
    </row>
    <row r="704" spans="1:129" s="37" customFormat="1" ht="47.25" customHeight="1">
      <c r="A704" s="39"/>
      <c r="B704" s="69">
        <v>17</v>
      </c>
      <c r="C704" s="11" t="s">
        <v>443</v>
      </c>
      <c r="D704" s="39" t="s">
        <v>444</v>
      </c>
      <c r="E704" s="7" t="s">
        <v>445</v>
      </c>
      <c r="F704" s="13">
        <v>200</v>
      </c>
      <c r="G704" s="13"/>
      <c r="H704" s="174">
        <v>10000</v>
      </c>
      <c r="I704" s="7" t="s">
        <v>3052</v>
      </c>
      <c r="J704" s="7" t="s">
        <v>446</v>
      </c>
      <c r="K704" s="7" t="s">
        <v>447</v>
      </c>
      <c r="L704" s="7" t="s">
        <v>448</v>
      </c>
      <c r="M704" s="7"/>
      <c r="N704" s="174"/>
      <c r="O704" s="110"/>
      <c r="P704" s="118"/>
      <c r="Q704" s="87"/>
      <c r="R704" s="87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8"/>
      <c r="BQ704" s="58"/>
      <c r="BR704" s="58"/>
      <c r="BS704" s="58"/>
      <c r="BT704" s="58"/>
      <c r="BU704" s="58"/>
      <c r="BV704" s="58"/>
      <c r="BW704" s="58"/>
      <c r="BX704" s="58"/>
      <c r="BY704" s="58"/>
      <c r="BZ704" s="58"/>
      <c r="CA704" s="58"/>
      <c r="CB704" s="58"/>
      <c r="CC704" s="58"/>
      <c r="CD704" s="58"/>
      <c r="CE704" s="58"/>
      <c r="CF704" s="58"/>
      <c r="CG704" s="58"/>
      <c r="CH704" s="58"/>
      <c r="CI704" s="58"/>
      <c r="CJ704" s="58"/>
      <c r="CK704" s="58"/>
      <c r="CL704" s="58"/>
      <c r="CM704" s="58"/>
      <c r="CN704" s="58"/>
      <c r="CO704" s="58"/>
      <c r="CP704" s="58"/>
      <c r="CQ704" s="58"/>
      <c r="CR704" s="58"/>
      <c r="CS704" s="58"/>
      <c r="CT704" s="58"/>
      <c r="CU704" s="58"/>
      <c r="CV704" s="58"/>
      <c r="CW704" s="58"/>
      <c r="CX704" s="58"/>
      <c r="CY704" s="58"/>
      <c r="CZ704" s="58"/>
      <c r="DA704" s="58"/>
      <c r="DB704" s="58"/>
      <c r="DC704" s="58"/>
      <c r="DD704" s="58"/>
      <c r="DE704" s="58"/>
      <c r="DF704" s="58"/>
      <c r="DG704" s="58"/>
      <c r="DH704" s="58"/>
      <c r="DI704" s="58"/>
      <c r="DJ704" s="58"/>
      <c r="DK704" s="58"/>
      <c r="DL704" s="58"/>
      <c r="DM704" s="58"/>
      <c r="DN704" s="58"/>
      <c r="DO704" s="58"/>
      <c r="DP704" s="58"/>
      <c r="DQ704" s="58"/>
      <c r="DR704" s="58"/>
      <c r="DS704" s="58"/>
      <c r="DT704" s="58"/>
      <c r="DU704" s="58"/>
      <c r="DV704" s="58"/>
      <c r="DW704" s="58"/>
      <c r="DX704" s="58"/>
      <c r="DY704" s="58"/>
    </row>
    <row r="705" spans="1:129" s="37" customFormat="1" ht="49.5" customHeight="1">
      <c r="A705" s="39"/>
      <c r="B705" s="69">
        <v>18</v>
      </c>
      <c r="C705" s="11" t="s">
        <v>449</v>
      </c>
      <c r="D705" s="39" t="s">
        <v>450</v>
      </c>
      <c r="E705" s="7" t="s">
        <v>451</v>
      </c>
      <c r="F705" s="13"/>
      <c r="G705" s="13"/>
      <c r="H705" s="174">
        <v>5000</v>
      </c>
      <c r="I705" s="7" t="s">
        <v>3052</v>
      </c>
      <c r="J705" s="7" t="s">
        <v>452</v>
      </c>
      <c r="K705" s="7" t="s">
        <v>453</v>
      </c>
      <c r="L705" s="7" t="s">
        <v>3991</v>
      </c>
      <c r="M705" s="7"/>
      <c r="N705" s="174"/>
      <c r="O705" s="110"/>
      <c r="P705" s="118"/>
      <c r="Q705" s="87"/>
      <c r="R705" s="87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8"/>
      <c r="BQ705" s="58"/>
      <c r="BR705" s="58"/>
      <c r="BS705" s="58"/>
      <c r="BT705" s="58"/>
      <c r="BU705" s="58"/>
      <c r="BV705" s="58"/>
      <c r="BW705" s="58"/>
      <c r="BX705" s="58"/>
      <c r="BY705" s="58"/>
      <c r="BZ705" s="58"/>
      <c r="CA705" s="58"/>
      <c r="CB705" s="58"/>
      <c r="CC705" s="58"/>
      <c r="CD705" s="58"/>
      <c r="CE705" s="58"/>
      <c r="CF705" s="58"/>
      <c r="CG705" s="58"/>
      <c r="CH705" s="58"/>
      <c r="CI705" s="58"/>
      <c r="CJ705" s="58"/>
      <c r="CK705" s="58"/>
      <c r="CL705" s="58"/>
      <c r="CM705" s="58"/>
      <c r="CN705" s="58"/>
      <c r="CO705" s="58"/>
      <c r="CP705" s="58"/>
      <c r="CQ705" s="58"/>
      <c r="CR705" s="58"/>
      <c r="CS705" s="58"/>
      <c r="CT705" s="58"/>
      <c r="CU705" s="58"/>
      <c r="CV705" s="58"/>
      <c r="CW705" s="58"/>
      <c r="CX705" s="58"/>
      <c r="CY705" s="58"/>
      <c r="CZ705" s="58"/>
      <c r="DA705" s="58"/>
      <c r="DB705" s="58"/>
      <c r="DC705" s="58"/>
      <c r="DD705" s="58"/>
      <c r="DE705" s="58"/>
      <c r="DF705" s="58"/>
      <c r="DG705" s="58"/>
      <c r="DH705" s="58"/>
      <c r="DI705" s="58"/>
      <c r="DJ705" s="58"/>
      <c r="DK705" s="58"/>
      <c r="DL705" s="58"/>
      <c r="DM705" s="58"/>
      <c r="DN705" s="58"/>
      <c r="DO705" s="58"/>
      <c r="DP705" s="58"/>
      <c r="DQ705" s="58"/>
      <c r="DR705" s="58"/>
      <c r="DS705" s="58"/>
      <c r="DT705" s="58"/>
      <c r="DU705" s="58"/>
      <c r="DV705" s="58"/>
      <c r="DW705" s="58"/>
      <c r="DX705" s="58"/>
      <c r="DY705" s="58"/>
    </row>
    <row r="706" spans="1:129" s="37" customFormat="1" ht="58.5" customHeight="1">
      <c r="A706" s="39"/>
      <c r="B706" s="69">
        <v>19</v>
      </c>
      <c r="C706" s="11" t="s">
        <v>454</v>
      </c>
      <c r="D706" s="39" t="s">
        <v>455</v>
      </c>
      <c r="E706" s="7" t="s">
        <v>456</v>
      </c>
      <c r="F706" s="13"/>
      <c r="G706" s="13"/>
      <c r="H706" s="174">
        <v>5200</v>
      </c>
      <c r="I706" s="7" t="s">
        <v>3052</v>
      </c>
      <c r="J706" s="7" t="s">
        <v>457</v>
      </c>
      <c r="K706" s="7" t="s">
        <v>458</v>
      </c>
      <c r="L706" s="7" t="s">
        <v>4975</v>
      </c>
      <c r="M706" s="7"/>
      <c r="N706" s="174"/>
      <c r="O706" s="110"/>
      <c r="P706" s="118"/>
      <c r="Q706" s="87"/>
      <c r="R706" s="87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8"/>
      <c r="BQ706" s="58"/>
      <c r="BR706" s="58"/>
      <c r="BS706" s="58"/>
      <c r="BT706" s="58"/>
      <c r="BU706" s="58"/>
      <c r="BV706" s="58"/>
      <c r="BW706" s="58"/>
      <c r="BX706" s="58"/>
      <c r="BY706" s="58"/>
      <c r="BZ706" s="58"/>
      <c r="CA706" s="58"/>
      <c r="CB706" s="58"/>
      <c r="CC706" s="58"/>
      <c r="CD706" s="58"/>
      <c r="CE706" s="58"/>
      <c r="CF706" s="58"/>
      <c r="CG706" s="58"/>
      <c r="CH706" s="58"/>
      <c r="CI706" s="58"/>
      <c r="CJ706" s="58"/>
      <c r="CK706" s="58"/>
      <c r="CL706" s="58"/>
      <c r="CM706" s="58"/>
      <c r="CN706" s="58"/>
      <c r="CO706" s="58"/>
      <c r="CP706" s="58"/>
      <c r="CQ706" s="58"/>
      <c r="CR706" s="58"/>
      <c r="CS706" s="58"/>
      <c r="CT706" s="58"/>
      <c r="CU706" s="58"/>
      <c r="CV706" s="58"/>
      <c r="CW706" s="58"/>
      <c r="CX706" s="58"/>
      <c r="CY706" s="58"/>
      <c r="CZ706" s="58"/>
      <c r="DA706" s="58"/>
      <c r="DB706" s="58"/>
      <c r="DC706" s="58"/>
      <c r="DD706" s="58"/>
      <c r="DE706" s="58"/>
      <c r="DF706" s="58"/>
      <c r="DG706" s="58"/>
      <c r="DH706" s="58"/>
      <c r="DI706" s="58"/>
      <c r="DJ706" s="58"/>
      <c r="DK706" s="58"/>
      <c r="DL706" s="58"/>
      <c r="DM706" s="58"/>
      <c r="DN706" s="58"/>
      <c r="DO706" s="58"/>
      <c r="DP706" s="58"/>
      <c r="DQ706" s="58"/>
      <c r="DR706" s="58"/>
      <c r="DS706" s="58"/>
      <c r="DT706" s="58"/>
      <c r="DU706" s="58"/>
      <c r="DV706" s="58"/>
      <c r="DW706" s="58"/>
      <c r="DX706" s="58"/>
      <c r="DY706" s="58"/>
    </row>
    <row r="707" spans="1:129" s="37" customFormat="1" ht="49.5" customHeight="1">
      <c r="A707" s="39"/>
      <c r="B707" s="69">
        <v>20</v>
      </c>
      <c r="C707" s="11" t="s">
        <v>459</v>
      </c>
      <c r="D707" s="39" t="s">
        <v>460</v>
      </c>
      <c r="E707" s="7" t="s">
        <v>461</v>
      </c>
      <c r="F707" s="13">
        <v>4023</v>
      </c>
      <c r="G707" s="13"/>
      <c r="H707" s="174">
        <v>3203</v>
      </c>
      <c r="I707" s="7" t="s">
        <v>3052</v>
      </c>
      <c r="J707" s="7" t="s">
        <v>462</v>
      </c>
      <c r="K707" s="7" t="s">
        <v>463</v>
      </c>
      <c r="L707" s="7" t="s">
        <v>464</v>
      </c>
      <c r="M707" s="7"/>
      <c r="N707" s="174"/>
      <c r="O707" s="110"/>
      <c r="P707" s="118"/>
      <c r="Q707" s="87"/>
      <c r="R707" s="87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8"/>
      <c r="BQ707" s="58"/>
      <c r="BR707" s="58"/>
      <c r="BS707" s="58"/>
      <c r="BT707" s="58"/>
      <c r="BU707" s="58"/>
      <c r="BV707" s="58"/>
      <c r="BW707" s="58"/>
      <c r="BX707" s="58"/>
      <c r="BY707" s="58"/>
      <c r="BZ707" s="58"/>
      <c r="CA707" s="58"/>
      <c r="CB707" s="58"/>
      <c r="CC707" s="58"/>
      <c r="CD707" s="58"/>
      <c r="CE707" s="58"/>
      <c r="CF707" s="58"/>
      <c r="CG707" s="58"/>
      <c r="CH707" s="58"/>
      <c r="CI707" s="58"/>
      <c r="CJ707" s="58"/>
      <c r="CK707" s="58"/>
      <c r="CL707" s="58"/>
      <c r="CM707" s="58"/>
      <c r="CN707" s="58"/>
      <c r="CO707" s="58"/>
      <c r="CP707" s="58"/>
      <c r="CQ707" s="58"/>
      <c r="CR707" s="58"/>
      <c r="CS707" s="58"/>
      <c r="CT707" s="58"/>
      <c r="CU707" s="58"/>
      <c r="CV707" s="58"/>
      <c r="CW707" s="58"/>
      <c r="CX707" s="58"/>
      <c r="CY707" s="58"/>
      <c r="CZ707" s="58"/>
      <c r="DA707" s="58"/>
      <c r="DB707" s="58"/>
      <c r="DC707" s="58"/>
      <c r="DD707" s="58"/>
      <c r="DE707" s="58"/>
      <c r="DF707" s="58"/>
      <c r="DG707" s="58"/>
      <c r="DH707" s="58"/>
      <c r="DI707" s="58"/>
      <c r="DJ707" s="58"/>
      <c r="DK707" s="58"/>
      <c r="DL707" s="58"/>
      <c r="DM707" s="58"/>
      <c r="DN707" s="58"/>
      <c r="DO707" s="58"/>
      <c r="DP707" s="58"/>
      <c r="DQ707" s="58"/>
      <c r="DR707" s="58"/>
      <c r="DS707" s="58"/>
      <c r="DT707" s="58"/>
      <c r="DU707" s="58"/>
      <c r="DV707" s="58"/>
      <c r="DW707" s="58"/>
      <c r="DX707" s="58"/>
      <c r="DY707" s="58"/>
    </row>
    <row r="708" spans="1:129" s="37" customFormat="1" ht="41.25" customHeight="1">
      <c r="A708" s="39"/>
      <c r="B708" s="69">
        <v>21</v>
      </c>
      <c r="C708" s="11" t="s">
        <v>465</v>
      </c>
      <c r="D708" s="39" t="s">
        <v>455</v>
      </c>
      <c r="E708" s="7" t="s">
        <v>466</v>
      </c>
      <c r="F708" s="13">
        <v>200</v>
      </c>
      <c r="G708" s="13"/>
      <c r="H708" s="174">
        <v>30360</v>
      </c>
      <c r="I708" s="7" t="s">
        <v>3052</v>
      </c>
      <c r="J708" s="7" t="s">
        <v>467</v>
      </c>
      <c r="K708" s="7" t="s">
        <v>1274</v>
      </c>
      <c r="L708" s="7" t="s">
        <v>1275</v>
      </c>
      <c r="M708" s="7"/>
      <c r="N708" s="174"/>
      <c r="O708" s="110"/>
      <c r="P708" s="118"/>
      <c r="Q708" s="87"/>
      <c r="R708" s="87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8"/>
      <c r="BQ708" s="58"/>
      <c r="BR708" s="58"/>
      <c r="BS708" s="58"/>
      <c r="BT708" s="58"/>
      <c r="BU708" s="58"/>
      <c r="BV708" s="58"/>
      <c r="BW708" s="58"/>
      <c r="BX708" s="58"/>
      <c r="BY708" s="58"/>
      <c r="BZ708" s="58"/>
      <c r="CA708" s="58"/>
      <c r="CB708" s="58"/>
      <c r="CC708" s="58"/>
      <c r="CD708" s="58"/>
      <c r="CE708" s="58"/>
      <c r="CF708" s="58"/>
      <c r="CG708" s="58"/>
      <c r="CH708" s="58"/>
      <c r="CI708" s="58"/>
      <c r="CJ708" s="58"/>
      <c r="CK708" s="58"/>
      <c r="CL708" s="58"/>
      <c r="CM708" s="58"/>
      <c r="CN708" s="58"/>
      <c r="CO708" s="58"/>
      <c r="CP708" s="58"/>
      <c r="CQ708" s="58"/>
      <c r="CR708" s="58"/>
      <c r="CS708" s="58"/>
      <c r="CT708" s="58"/>
      <c r="CU708" s="58"/>
      <c r="CV708" s="58"/>
      <c r="CW708" s="58"/>
      <c r="CX708" s="58"/>
      <c r="CY708" s="58"/>
      <c r="CZ708" s="58"/>
      <c r="DA708" s="58"/>
      <c r="DB708" s="58"/>
      <c r="DC708" s="58"/>
      <c r="DD708" s="58"/>
      <c r="DE708" s="58"/>
      <c r="DF708" s="58"/>
      <c r="DG708" s="58"/>
      <c r="DH708" s="58"/>
      <c r="DI708" s="58"/>
      <c r="DJ708" s="58"/>
      <c r="DK708" s="58"/>
      <c r="DL708" s="58"/>
      <c r="DM708" s="58"/>
      <c r="DN708" s="58"/>
      <c r="DO708" s="58"/>
      <c r="DP708" s="58"/>
      <c r="DQ708" s="58"/>
      <c r="DR708" s="58"/>
      <c r="DS708" s="58"/>
      <c r="DT708" s="58"/>
      <c r="DU708" s="58"/>
      <c r="DV708" s="58"/>
      <c r="DW708" s="58"/>
      <c r="DX708" s="58"/>
      <c r="DY708" s="58"/>
    </row>
    <row r="709" spans="1:129" s="37" customFormat="1" ht="41.25" customHeight="1">
      <c r="A709" s="39"/>
      <c r="B709" s="69">
        <v>22</v>
      </c>
      <c r="C709" s="11" t="s">
        <v>1276</v>
      </c>
      <c r="D709" s="39" t="s">
        <v>1277</v>
      </c>
      <c r="E709" s="7" t="s">
        <v>1278</v>
      </c>
      <c r="F709" s="13"/>
      <c r="G709" s="13"/>
      <c r="H709" s="174">
        <v>3374</v>
      </c>
      <c r="I709" s="7" t="s">
        <v>3052</v>
      </c>
      <c r="J709" s="7" t="s">
        <v>1279</v>
      </c>
      <c r="K709" s="7" t="s">
        <v>1280</v>
      </c>
      <c r="L709" s="7" t="s">
        <v>3992</v>
      </c>
      <c r="M709" s="7"/>
      <c r="N709" s="174"/>
      <c r="O709" s="110"/>
      <c r="P709" s="118"/>
      <c r="Q709" s="87"/>
      <c r="R709" s="87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8"/>
      <c r="BQ709" s="58"/>
      <c r="BR709" s="58"/>
      <c r="BS709" s="58"/>
      <c r="BT709" s="58"/>
      <c r="BU709" s="58"/>
      <c r="BV709" s="58"/>
      <c r="BW709" s="58"/>
      <c r="BX709" s="58"/>
      <c r="BY709" s="58"/>
      <c r="BZ709" s="58"/>
      <c r="CA709" s="58"/>
      <c r="CB709" s="58"/>
      <c r="CC709" s="58"/>
      <c r="CD709" s="58"/>
      <c r="CE709" s="58"/>
      <c r="CF709" s="58"/>
      <c r="CG709" s="58"/>
      <c r="CH709" s="58"/>
      <c r="CI709" s="58"/>
      <c r="CJ709" s="58"/>
      <c r="CK709" s="58"/>
      <c r="CL709" s="58"/>
      <c r="CM709" s="58"/>
      <c r="CN709" s="58"/>
      <c r="CO709" s="58"/>
      <c r="CP709" s="58"/>
      <c r="CQ709" s="58"/>
      <c r="CR709" s="58"/>
      <c r="CS709" s="58"/>
      <c r="CT709" s="58"/>
      <c r="CU709" s="58"/>
      <c r="CV709" s="58"/>
      <c r="CW709" s="58"/>
      <c r="CX709" s="58"/>
      <c r="CY709" s="58"/>
      <c r="CZ709" s="58"/>
      <c r="DA709" s="58"/>
      <c r="DB709" s="58"/>
      <c r="DC709" s="58"/>
      <c r="DD709" s="58"/>
      <c r="DE709" s="58"/>
      <c r="DF709" s="58"/>
      <c r="DG709" s="58"/>
      <c r="DH709" s="58"/>
      <c r="DI709" s="58"/>
      <c r="DJ709" s="58"/>
      <c r="DK709" s="58"/>
      <c r="DL709" s="58"/>
      <c r="DM709" s="58"/>
      <c r="DN709" s="58"/>
      <c r="DO709" s="58"/>
      <c r="DP709" s="58"/>
      <c r="DQ709" s="58"/>
      <c r="DR709" s="58"/>
      <c r="DS709" s="58"/>
      <c r="DT709" s="58"/>
      <c r="DU709" s="58"/>
      <c r="DV709" s="58"/>
      <c r="DW709" s="58"/>
      <c r="DX709" s="58"/>
      <c r="DY709" s="58"/>
    </row>
    <row r="710" spans="1:129" s="37" customFormat="1" ht="47.25" customHeight="1">
      <c r="A710" s="39"/>
      <c r="B710" s="69">
        <v>23</v>
      </c>
      <c r="C710" s="11" t="s">
        <v>1281</v>
      </c>
      <c r="D710" s="39" t="s">
        <v>3818</v>
      </c>
      <c r="E710" s="7" t="s">
        <v>3819</v>
      </c>
      <c r="F710" s="13">
        <v>400</v>
      </c>
      <c r="G710" s="13"/>
      <c r="H710" s="174">
        <v>34800</v>
      </c>
      <c r="I710" s="7" t="s">
        <v>3052</v>
      </c>
      <c r="J710" s="7" t="s">
        <v>3820</v>
      </c>
      <c r="K710" s="7" t="s">
        <v>3821</v>
      </c>
      <c r="L710" s="7" t="s">
        <v>3993</v>
      </c>
      <c r="M710" s="7"/>
      <c r="N710" s="174"/>
      <c r="O710" s="110"/>
      <c r="P710" s="118"/>
      <c r="Q710" s="87"/>
      <c r="R710" s="87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8"/>
      <c r="BQ710" s="58"/>
      <c r="BR710" s="58"/>
      <c r="BS710" s="58"/>
      <c r="BT710" s="58"/>
      <c r="BU710" s="58"/>
      <c r="BV710" s="58"/>
      <c r="BW710" s="58"/>
      <c r="BX710" s="58"/>
      <c r="BY710" s="58"/>
      <c r="BZ710" s="58"/>
      <c r="CA710" s="58"/>
      <c r="CB710" s="58"/>
      <c r="CC710" s="58"/>
      <c r="CD710" s="58"/>
      <c r="CE710" s="58"/>
      <c r="CF710" s="58"/>
      <c r="CG710" s="58"/>
      <c r="CH710" s="58"/>
      <c r="CI710" s="58"/>
      <c r="CJ710" s="58"/>
      <c r="CK710" s="58"/>
      <c r="CL710" s="58"/>
      <c r="CM710" s="58"/>
      <c r="CN710" s="58"/>
      <c r="CO710" s="58"/>
      <c r="CP710" s="58"/>
      <c r="CQ710" s="58"/>
      <c r="CR710" s="58"/>
      <c r="CS710" s="58"/>
      <c r="CT710" s="58"/>
      <c r="CU710" s="58"/>
      <c r="CV710" s="58"/>
      <c r="CW710" s="58"/>
      <c r="CX710" s="58"/>
      <c r="CY710" s="58"/>
      <c r="CZ710" s="58"/>
      <c r="DA710" s="58"/>
      <c r="DB710" s="58"/>
      <c r="DC710" s="58"/>
      <c r="DD710" s="58"/>
      <c r="DE710" s="58"/>
      <c r="DF710" s="58"/>
      <c r="DG710" s="58"/>
      <c r="DH710" s="58"/>
      <c r="DI710" s="58"/>
      <c r="DJ710" s="58"/>
      <c r="DK710" s="58"/>
      <c r="DL710" s="58"/>
      <c r="DM710" s="58"/>
      <c r="DN710" s="58"/>
      <c r="DO710" s="58"/>
      <c r="DP710" s="58"/>
      <c r="DQ710" s="58"/>
      <c r="DR710" s="58"/>
      <c r="DS710" s="58"/>
      <c r="DT710" s="58"/>
      <c r="DU710" s="58"/>
      <c r="DV710" s="58"/>
      <c r="DW710" s="58"/>
      <c r="DX710" s="58"/>
      <c r="DY710" s="58"/>
    </row>
    <row r="711" spans="1:129" s="37" customFormat="1" ht="51.75" customHeight="1">
      <c r="A711" s="39"/>
      <c r="B711" s="69">
        <v>24</v>
      </c>
      <c r="C711" s="11" t="s">
        <v>3822</v>
      </c>
      <c r="D711" s="39" t="s">
        <v>3823</v>
      </c>
      <c r="E711" s="7" t="s">
        <v>3824</v>
      </c>
      <c r="F711" s="13"/>
      <c r="G711" s="13"/>
      <c r="H711" s="174">
        <v>4200</v>
      </c>
      <c r="I711" s="7" t="s">
        <v>3052</v>
      </c>
      <c r="J711" s="7" t="s">
        <v>3825</v>
      </c>
      <c r="K711" s="7" t="s">
        <v>3826</v>
      </c>
      <c r="L711" s="7" t="s">
        <v>3827</v>
      </c>
      <c r="M711" s="7"/>
      <c r="N711" s="174"/>
      <c r="O711" s="110"/>
      <c r="P711" s="118"/>
      <c r="Q711" s="87"/>
      <c r="R711" s="87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8"/>
      <c r="BQ711" s="58"/>
      <c r="BR711" s="58"/>
      <c r="BS711" s="58"/>
      <c r="BT711" s="58"/>
      <c r="BU711" s="58"/>
      <c r="BV711" s="58"/>
      <c r="BW711" s="58"/>
      <c r="BX711" s="58"/>
      <c r="BY711" s="58"/>
      <c r="BZ711" s="58"/>
      <c r="CA711" s="58"/>
      <c r="CB711" s="58"/>
      <c r="CC711" s="58"/>
      <c r="CD711" s="58"/>
      <c r="CE711" s="58"/>
      <c r="CF711" s="58"/>
      <c r="CG711" s="58"/>
      <c r="CH711" s="58"/>
      <c r="CI711" s="58"/>
      <c r="CJ711" s="58"/>
      <c r="CK711" s="58"/>
      <c r="CL711" s="58"/>
      <c r="CM711" s="58"/>
      <c r="CN711" s="58"/>
      <c r="CO711" s="58"/>
      <c r="CP711" s="58"/>
      <c r="CQ711" s="58"/>
      <c r="CR711" s="58"/>
      <c r="CS711" s="58"/>
      <c r="CT711" s="58"/>
      <c r="CU711" s="58"/>
      <c r="CV711" s="58"/>
      <c r="CW711" s="58"/>
      <c r="CX711" s="58"/>
      <c r="CY711" s="58"/>
      <c r="CZ711" s="58"/>
      <c r="DA711" s="58"/>
      <c r="DB711" s="58"/>
      <c r="DC711" s="58"/>
      <c r="DD711" s="58"/>
      <c r="DE711" s="58"/>
      <c r="DF711" s="58"/>
      <c r="DG711" s="58"/>
      <c r="DH711" s="58"/>
      <c r="DI711" s="58"/>
      <c r="DJ711" s="58"/>
      <c r="DK711" s="58"/>
      <c r="DL711" s="58"/>
      <c r="DM711" s="58"/>
      <c r="DN711" s="58"/>
      <c r="DO711" s="58"/>
      <c r="DP711" s="58"/>
      <c r="DQ711" s="58"/>
      <c r="DR711" s="58"/>
      <c r="DS711" s="58"/>
      <c r="DT711" s="58"/>
      <c r="DU711" s="58"/>
      <c r="DV711" s="58"/>
      <c r="DW711" s="58"/>
      <c r="DX711" s="58"/>
      <c r="DY711" s="58"/>
    </row>
    <row r="712" spans="1:129" s="37" customFormat="1" ht="48.75" customHeight="1">
      <c r="A712" s="39"/>
      <c r="B712" s="69">
        <v>25</v>
      </c>
      <c r="C712" s="11" t="s">
        <v>3828</v>
      </c>
      <c r="D712" s="39" t="s">
        <v>3829</v>
      </c>
      <c r="E712" s="7" t="s">
        <v>3830</v>
      </c>
      <c r="F712" s="13">
        <v>3000</v>
      </c>
      <c r="G712" s="13"/>
      <c r="H712" s="174">
        <v>10830</v>
      </c>
      <c r="I712" s="7" t="s">
        <v>3052</v>
      </c>
      <c r="J712" s="7" t="s">
        <v>3831</v>
      </c>
      <c r="K712" s="7" t="s">
        <v>3832</v>
      </c>
      <c r="L712" s="7" t="s">
        <v>3833</v>
      </c>
      <c r="M712" s="7"/>
      <c r="N712" s="174"/>
      <c r="O712" s="110"/>
      <c r="P712" s="118"/>
      <c r="Q712" s="87"/>
      <c r="R712" s="87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8"/>
      <c r="BQ712" s="58"/>
      <c r="BR712" s="58"/>
      <c r="BS712" s="58"/>
      <c r="BT712" s="58"/>
      <c r="BU712" s="58"/>
      <c r="BV712" s="58"/>
      <c r="BW712" s="58"/>
      <c r="BX712" s="58"/>
      <c r="BY712" s="58"/>
      <c r="BZ712" s="58"/>
      <c r="CA712" s="58"/>
      <c r="CB712" s="58"/>
      <c r="CC712" s="58"/>
      <c r="CD712" s="58"/>
      <c r="CE712" s="58"/>
      <c r="CF712" s="58"/>
      <c r="CG712" s="58"/>
      <c r="CH712" s="58"/>
      <c r="CI712" s="58"/>
      <c r="CJ712" s="58"/>
      <c r="CK712" s="58"/>
      <c r="CL712" s="58"/>
      <c r="CM712" s="58"/>
      <c r="CN712" s="58"/>
      <c r="CO712" s="58"/>
      <c r="CP712" s="58"/>
      <c r="CQ712" s="58"/>
      <c r="CR712" s="58"/>
      <c r="CS712" s="58"/>
      <c r="CT712" s="58"/>
      <c r="CU712" s="58"/>
      <c r="CV712" s="58"/>
      <c r="CW712" s="58"/>
      <c r="CX712" s="58"/>
      <c r="CY712" s="58"/>
      <c r="CZ712" s="58"/>
      <c r="DA712" s="58"/>
      <c r="DB712" s="58"/>
      <c r="DC712" s="58"/>
      <c r="DD712" s="58"/>
      <c r="DE712" s="58"/>
      <c r="DF712" s="58"/>
      <c r="DG712" s="58"/>
      <c r="DH712" s="58"/>
      <c r="DI712" s="58"/>
      <c r="DJ712" s="58"/>
      <c r="DK712" s="58"/>
      <c r="DL712" s="58"/>
      <c r="DM712" s="58"/>
      <c r="DN712" s="58"/>
      <c r="DO712" s="58"/>
      <c r="DP712" s="58"/>
      <c r="DQ712" s="58"/>
      <c r="DR712" s="58"/>
      <c r="DS712" s="58"/>
      <c r="DT712" s="58"/>
      <c r="DU712" s="58"/>
      <c r="DV712" s="58"/>
      <c r="DW712" s="58"/>
      <c r="DX712" s="58"/>
      <c r="DY712" s="58"/>
    </row>
    <row r="713" spans="1:129" s="37" customFormat="1" ht="49.5" customHeight="1">
      <c r="A713" s="39"/>
      <c r="B713" s="69">
        <v>26</v>
      </c>
      <c r="C713" s="11" t="s">
        <v>3834</v>
      </c>
      <c r="D713" s="39" t="s">
        <v>3835</v>
      </c>
      <c r="E713" s="7" t="s">
        <v>3836</v>
      </c>
      <c r="F713" s="13"/>
      <c r="G713" s="13"/>
      <c r="H713" s="174">
        <v>40000</v>
      </c>
      <c r="I713" s="7" t="s">
        <v>3052</v>
      </c>
      <c r="J713" s="7" t="s">
        <v>3837</v>
      </c>
      <c r="K713" s="7" t="s">
        <v>3838</v>
      </c>
      <c r="L713" s="7" t="s">
        <v>3994</v>
      </c>
      <c r="M713" s="7"/>
      <c r="N713" s="174"/>
      <c r="O713" s="110"/>
      <c r="P713" s="118"/>
      <c r="Q713" s="87"/>
      <c r="R713" s="87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8"/>
      <c r="BQ713" s="58"/>
      <c r="BR713" s="58"/>
      <c r="BS713" s="58"/>
      <c r="BT713" s="58"/>
      <c r="BU713" s="58"/>
      <c r="BV713" s="58"/>
      <c r="BW713" s="58"/>
      <c r="BX713" s="58"/>
      <c r="BY713" s="58"/>
      <c r="BZ713" s="58"/>
      <c r="CA713" s="58"/>
      <c r="CB713" s="58"/>
      <c r="CC713" s="58"/>
      <c r="CD713" s="58"/>
      <c r="CE713" s="58"/>
      <c r="CF713" s="58"/>
      <c r="CG713" s="58"/>
      <c r="CH713" s="58"/>
      <c r="CI713" s="58"/>
      <c r="CJ713" s="58"/>
      <c r="CK713" s="58"/>
      <c r="CL713" s="58"/>
      <c r="CM713" s="58"/>
      <c r="CN713" s="58"/>
      <c r="CO713" s="58"/>
      <c r="CP713" s="58"/>
      <c r="CQ713" s="58"/>
      <c r="CR713" s="58"/>
      <c r="CS713" s="58"/>
      <c r="CT713" s="58"/>
      <c r="CU713" s="58"/>
      <c r="CV713" s="58"/>
      <c r="CW713" s="58"/>
      <c r="CX713" s="58"/>
      <c r="CY713" s="58"/>
      <c r="CZ713" s="58"/>
      <c r="DA713" s="58"/>
      <c r="DB713" s="58"/>
      <c r="DC713" s="58"/>
      <c r="DD713" s="58"/>
      <c r="DE713" s="58"/>
      <c r="DF713" s="58"/>
      <c r="DG713" s="58"/>
      <c r="DH713" s="58"/>
      <c r="DI713" s="58"/>
      <c r="DJ713" s="58"/>
      <c r="DK713" s="58"/>
      <c r="DL713" s="58"/>
      <c r="DM713" s="58"/>
      <c r="DN713" s="58"/>
      <c r="DO713" s="58"/>
      <c r="DP713" s="58"/>
      <c r="DQ713" s="58"/>
      <c r="DR713" s="58"/>
      <c r="DS713" s="58"/>
      <c r="DT713" s="58"/>
      <c r="DU713" s="58"/>
      <c r="DV713" s="58"/>
      <c r="DW713" s="58"/>
      <c r="DX713" s="58"/>
      <c r="DY713" s="58"/>
    </row>
    <row r="714" spans="1:129" s="37" customFormat="1" ht="58.5" customHeight="1">
      <c r="A714" s="39"/>
      <c r="B714" s="69">
        <v>27</v>
      </c>
      <c r="C714" s="11" t="s">
        <v>3839</v>
      </c>
      <c r="D714" s="39" t="s">
        <v>3840</v>
      </c>
      <c r="E714" s="7" t="s">
        <v>3841</v>
      </c>
      <c r="F714" s="13">
        <v>1300</v>
      </c>
      <c r="G714" s="13"/>
      <c r="H714" s="174">
        <v>3200</v>
      </c>
      <c r="I714" s="7" t="s">
        <v>3052</v>
      </c>
      <c r="J714" s="7" t="s">
        <v>3842</v>
      </c>
      <c r="K714" s="7" t="s">
        <v>3843</v>
      </c>
      <c r="L714" s="7" t="s">
        <v>3995</v>
      </c>
      <c r="M714" s="7"/>
      <c r="N714" s="174"/>
      <c r="O714" s="110"/>
      <c r="P714" s="118"/>
      <c r="Q714" s="87"/>
      <c r="R714" s="87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8"/>
      <c r="BQ714" s="58"/>
      <c r="BR714" s="58"/>
      <c r="BS714" s="58"/>
      <c r="BT714" s="58"/>
      <c r="BU714" s="58"/>
      <c r="BV714" s="58"/>
      <c r="BW714" s="58"/>
      <c r="BX714" s="58"/>
      <c r="BY714" s="58"/>
      <c r="BZ714" s="58"/>
      <c r="CA714" s="58"/>
      <c r="CB714" s="58"/>
      <c r="CC714" s="58"/>
      <c r="CD714" s="58"/>
      <c r="CE714" s="58"/>
      <c r="CF714" s="58"/>
      <c r="CG714" s="58"/>
      <c r="CH714" s="58"/>
      <c r="CI714" s="58"/>
      <c r="CJ714" s="58"/>
      <c r="CK714" s="58"/>
      <c r="CL714" s="58"/>
      <c r="CM714" s="58"/>
      <c r="CN714" s="58"/>
      <c r="CO714" s="58"/>
      <c r="CP714" s="58"/>
      <c r="CQ714" s="58"/>
      <c r="CR714" s="58"/>
      <c r="CS714" s="58"/>
      <c r="CT714" s="58"/>
      <c r="CU714" s="58"/>
      <c r="CV714" s="58"/>
      <c r="CW714" s="58"/>
      <c r="CX714" s="58"/>
      <c r="CY714" s="58"/>
      <c r="CZ714" s="58"/>
      <c r="DA714" s="58"/>
      <c r="DB714" s="58"/>
      <c r="DC714" s="58"/>
      <c r="DD714" s="58"/>
      <c r="DE714" s="58"/>
      <c r="DF714" s="58"/>
      <c r="DG714" s="58"/>
      <c r="DH714" s="58"/>
      <c r="DI714" s="58"/>
      <c r="DJ714" s="58"/>
      <c r="DK714" s="58"/>
      <c r="DL714" s="58"/>
      <c r="DM714" s="58"/>
      <c r="DN714" s="58"/>
      <c r="DO714" s="58"/>
      <c r="DP714" s="58"/>
      <c r="DQ714" s="58"/>
      <c r="DR714" s="58"/>
      <c r="DS714" s="58"/>
      <c r="DT714" s="58"/>
      <c r="DU714" s="58"/>
      <c r="DV714" s="58"/>
      <c r="DW714" s="58"/>
      <c r="DX714" s="58"/>
      <c r="DY714" s="58"/>
    </row>
    <row r="715" spans="1:129" s="37" customFormat="1" ht="60.75" customHeight="1">
      <c r="A715" s="39"/>
      <c r="B715" s="69">
        <v>28</v>
      </c>
      <c r="C715" s="11" t="s">
        <v>3844</v>
      </c>
      <c r="D715" s="39" t="s">
        <v>1657</v>
      </c>
      <c r="E715" s="7" t="s">
        <v>1658</v>
      </c>
      <c r="F715" s="13">
        <v>15000</v>
      </c>
      <c r="G715" s="13"/>
      <c r="H715" s="174">
        <v>23000</v>
      </c>
      <c r="I715" s="7" t="s">
        <v>3052</v>
      </c>
      <c r="J715" s="7" t="s">
        <v>1659</v>
      </c>
      <c r="K715" s="7" t="s">
        <v>1660</v>
      </c>
      <c r="L715" s="7" t="s">
        <v>1817</v>
      </c>
      <c r="M715" s="7"/>
      <c r="N715" s="174"/>
      <c r="O715" s="110"/>
      <c r="P715" s="118"/>
      <c r="Q715" s="87"/>
      <c r="R715" s="87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8"/>
      <c r="BQ715" s="58"/>
      <c r="BR715" s="58"/>
      <c r="BS715" s="58"/>
      <c r="BT715" s="58"/>
      <c r="BU715" s="58"/>
      <c r="BV715" s="58"/>
      <c r="BW715" s="58"/>
      <c r="BX715" s="58"/>
      <c r="BY715" s="58"/>
      <c r="BZ715" s="58"/>
      <c r="CA715" s="58"/>
      <c r="CB715" s="58"/>
      <c r="CC715" s="58"/>
      <c r="CD715" s="58"/>
      <c r="CE715" s="58"/>
      <c r="CF715" s="58"/>
      <c r="CG715" s="58"/>
      <c r="CH715" s="58"/>
      <c r="CI715" s="58"/>
      <c r="CJ715" s="58"/>
      <c r="CK715" s="58"/>
      <c r="CL715" s="58"/>
      <c r="CM715" s="58"/>
      <c r="CN715" s="58"/>
      <c r="CO715" s="58"/>
      <c r="CP715" s="58"/>
      <c r="CQ715" s="58"/>
      <c r="CR715" s="58"/>
      <c r="CS715" s="58"/>
      <c r="CT715" s="58"/>
      <c r="CU715" s="58"/>
      <c r="CV715" s="58"/>
      <c r="CW715" s="58"/>
      <c r="CX715" s="58"/>
      <c r="CY715" s="58"/>
      <c r="CZ715" s="58"/>
      <c r="DA715" s="58"/>
      <c r="DB715" s="58"/>
      <c r="DC715" s="58"/>
      <c r="DD715" s="58"/>
      <c r="DE715" s="58"/>
      <c r="DF715" s="58"/>
      <c r="DG715" s="58"/>
      <c r="DH715" s="58"/>
      <c r="DI715" s="58"/>
      <c r="DJ715" s="58"/>
      <c r="DK715" s="58"/>
      <c r="DL715" s="58"/>
      <c r="DM715" s="58"/>
      <c r="DN715" s="58"/>
      <c r="DO715" s="58"/>
      <c r="DP715" s="58"/>
      <c r="DQ715" s="58"/>
      <c r="DR715" s="58"/>
      <c r="DS715" s="58"/>
      <c r="DT715" s="58"/>
      <c r="DU715" s="58"/>
      <c r="DV715" s="58"/>
      <c r="DW715" s="58"/>
      <c r="DX715" s="58"/>
      <c r="DY715" s="58"/>
    </row>
    <row r="716" spans="1:129" s="37" customFormat="1" ht="54.75" customHeight="1">
      <c r="A716" s="39"/>
      <c r="B716" s="69">
        <v>29</v>
      </c>
      <c r="C716" s="11" t="s">
        <v>1661</v>
      </c>
      <c r="D716" s="39" t="s">
        <v>1662</v>
      </c>
      <c r="E716" s="7" t="s">
        <v>1663</v>
      </c>
      <c r="F716" s="13"/>
      <c r="G716" s="13"/>
      <c r="H716" s="174">
        <v>2200</v>
      </c>
      <c r="I716" s="7" t="s">
        <v>3052</v>
      </c>
      <c r="J716" s="7" t="s">
        <v>1664</v>
      </c>
      <c r="K716" s="7" t="s">
        <v>1665</v>
      </c>
      <c r="L716" s="7" t="s">
        <v>1818</v>
      </c>
      <c r="M716" s="7"/>
      <c r="N716" s="174"/>
      <c r="O716" s="110"/>
      <c r="P716" s="118"/>
      <c r="Q716" s="87"/>
      <c r="R716" s="87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8"/>
      <c r="BQ716" s="58"/>
      <c r="BR716" s="58"/>
      <c r="BS716" s="58"/>
      <c r="BT716" s="58"/>
      <c r="BU716" s="58"/>
      <c r="BV716" s="58"/>
      <c r="BW716" s="58"/>
      <c r="BX716" s="58"/>
      <c r="BY716" s="58"/>
      <c r="BZ716" s="58"/>
      <c r="CA716" s="58"/>
      <c r="CB716" s="58"/>
      <c r="CC716" s="58"/>
      <c r="CD716" s="58"/>
      <c r="CE716" s="58"/>
      <c r="CF716" s="58"/>
      <c r="CG716" s="58"/>
      <c r="CH716" s="58"/>
      <c r="CI716" s="58"/>
      <c r="CJ716" s="58"/>
      <c r="CK716" s="58"/>
      <c r="CL716" s="58"/>
      <c r="CM716" s="58"/>
      <c r="CN716" s="58"/>
      <c r="CO716" s="58"/>
      <c r="CP716" s="58"/>
      <c r="CQ716" s="58"/>
      <c r="CR716" s="58"/>
      <c r="CS716" s="58"/>
      <c r="CT716" s="58"/>
      <c r="CU716" s="58"/>
      <c r="CV716" s="58"/>
      <c r="CW716" s="58"/>
      <c r="CX716" s="58"/>
      <c r="CY716" s="58"/>
      <c r="CZ716" s="58"/>
      <c r="DA716" s="58"/>
      <c r="DB716" s="58"/>
      <c r="DC716" s="58"/>
      <c r="DD716" s="58"/>
      <c r="DE716" s="58"/>
      <c r="DF716" s="58"/>
      <c r="DG716" s="58"/>
      <c r="DH716" s="58"/>
      <c r="DI716" s="58"/>
      <c r="DJ716" s="58"/>
      <c r="DK716" s="58"/>
      <c r="DL716" s="58"/>
      <c r="DM716" s="58"/>
      <c r="DN716" s="58"/>
      <c r="DO716" s="58"/>
      <c r="DP716" s="58"/>
      <c r="DQ716" s="58"/>
      <c r="DR716" s="58"/>
      <c r="DS716" s="58"/>
      <c r="DT716" s="58"/>
      <c r="DU716" s="58"/>
      <c r="DV716" s="58"/>
      <c r="DW716" s="58"/>
      <c r="DX716" s="58"/>
      <c r="DY716" s="58"/>
    </row>
    <row r="717" spans="1:129" s="37" customFormat="1" ht="48">
      <c r="A717" s="39"/>
      <c r="B717" s="69">
        <v>30</v>
      </c>
      <c r="C717" s="11" t="s">
        <v>1666</v>
      </c>
      <c r="D717" s="39" t="s">
        <v>1667</v>
      </c>
      <c r="E717" s="7" t="s">
        <v>1668</v>
      </c>
      <c r="F717" s="13"/>
      <c r="G717" s="13"/>
      <c r="H717" s="174">
        <v>2703</v>
      </c>
      <c r="I717" s="7" t="s">
        <v>3052</v>
      </c>
      <c r="J717" s="7" t="s">
        <v>1669</v>
      </c>
      <c r="K717" s="7" t="s">
        <v>1670</v>
      </c>
      <c r="L717" s="7" t="s">
        <v>1671</v>
      </c>
      <c r="M717" s="7"/>
      <c r="N717" s="174"/>
      <c r="O717" s="110"/>
      <c r="P717" s="118"/>
      <c r="Q717" s="87"/>
      <c r="R717" s="87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8"/>
      <c r="BS717" s="58"/>
      <c r="BT717" s="58"/>
      <c r="BU717" s="58"/>
      <c r="BV717" s="58"/>
      <c r="BW717" s="58"/>
      <c r="BX717" s="58"/>
      <c r="BY717" s="58"/>
      <c r="BZ717" s="58"/>
      <c r="CA717" s="58"/>
      <c r="CB717" s="58"/>
      <c r="CC717" s="58"/>
      <c r="CD717" s="58"/>
      <c r="CE717" s="58"/>
      <c r="CF717" s="58"/>
      <c r="CG717" s="58"/>
      <c r="CH717" s="58"/>
      <c r="CI717" s="58"/>
      <c r="CJ717" s="58"/>
      <c r="CK717" s="58"/>
      <c r="CL717" s="58"/>
      <c r="CM717" s="58"/>
      <c r="CN717" s="58"/>
      <c r="CO717" s="58"/>
      <c r="CP717" s="58"/>
      <c r="CQ717" s="58"/>
      <c r="CR717" s="58"/>
      <c r="CS717" s="58"/>
      <c r="CT717" s="58"/>
      <c r="CU717" s="58"/>
      <c r="CV717" s="58"/>
      <c r="CW717" s="58"/>
      <c r="CX717" s="58"/>
      <c r="CY717" s="58"/>
      <c r="CZ717" s="58"/>
      <c r="DA717" s="58"/>
      <c r="DB717" s="58"/>
      <c r="DC717" s="58"/>
      <c r="DD717" s="58"/>
      <c r="DE717" s="58"/>
      <c r="DF717" s="58"/>
      <c r="DG717" s="58"/>
      <c r="DH717" s="58"/>
      <c r="DI717" s="58"/>
      <c r="DJ717" s="58"/>
      <c r="DK717" s="58"/>
      <c r="DL717" s="58"/>
      <c r="DM717" s="58"/>
      <c r="DN717" s="58"/>
      <c r="DO717" s="58"/>
      <c r="DP717" s="58"/>
      <c r="DQ717" s="58"/>
      <c r="DR717" s="58"/>
      <c r="DS717" s="58"/>
      <c r="DT717" s="58"/>
      <c r="DU717" s="58"/>
      <c r="DV717" s="58"/>
      <c r="DW717" s="58"/>
      <c r="DX717" s="58"/>
      <c r="DY717" s="58"/>
    </row>
    <row r="718" spans="1:129" s="37" customFormat="1" ht="57.75" customHeight="1">
      <c r="A718" s="39"/>
      <c r="B718" s="69">
        <v>31</v>
      </c>
      <c r="C718" s="11" t="s">
        <v>1672</v>
      </c>
      <c r="D718" s="39" t="s">
        <v>2390</v>
      </c>
      <c r="E718" s="7" t="s">
        <v>2391</v>
      </c>
      <c r="F718" s="13">
        <v>400</v>
      </c>
      <c r="G718" s="13"/>
      <c r="H718" s="174">
        <v>7800</v>
      </c>
      <c r="I718" s="7" t="s">
        <v>3052</v>
      </c>
      <c r="J718" s="7" t="s">
        <v>4621</v>
      </c>
      <c r="K718" s="7" t="s">
        <v>4622</v>
      </c>
      <c r="L718" s="7" t="s">
        <v>4623</v>
      </c>
      <c r="M718" s="7"/>
      <c r="N718" s="174"/>
      <c r="O718" s="110"/>
      <c r="P718" s="118"/>
      <c r="Q718" s="87"/>
      <c r="R718" s="87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  <c r="CX718" s="58"/>
      <c r="CY718" s="58"/>
      <c r="CZ718" s="58"/>
      <c r="DA718" s="58"/>
      <c r="DB718" s="58"/>
      <c r="DC718" s="58"/>
      <c r="DD718" s="58"/>
      <c r="DE718" s="58"/>
      <c r="DF718" s="58"/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8"/>
      <c r="DS718" s="58"/>
      <c r="DT718" s="58"/>
      <c r="DU718" s="58"/>
      <c r="DV718" s="58"/>
      <c r="DW718" s="58"/>
      <c r="DX718" s="58"/>
      <c r="DY718" s="58"/>
    </row>
    <row r="719" spans="1:129" s="37" customFormat="1" ht="51.75" customHeight="1">
      <c r="A719" s="39"/>
      <c r="B719" s="69">
        <v>32</v>
      </c>
      <c r="C719" s="11" t="s">
        <v>4624</v>
      </c>
      <c r="D719" s="39" t="s">
        <v>4625</v>
      </c>
      <c r="E719" s="7" t="s">
        <v>4626</v>
      </c>
      <c r="F719" s="13">
        <v>400</v>
      </c>
      <c r="G719" s="13"/>
      <c r="H719" s="174">
        <v>4800</v>
      </c>
      <c r="I719" s="7" t="s">
        <v>3052</v>
      </c>
      <c r="J719" s="7" t="s">
        <v>4627</v>
      </c>
      <c r="K719" s="7" t="s">
        <v>4628</v>
      </c>
      <c r="L719" s="7" t="s">
        <v>1819</v>
      </c>
      <c r="M719" s="7"/>
      <c r="N719" s="174"/>
      <c r="O719" s="110"/>
      <c r="P719" s="118"/>
      <c r="Q719" s="87"/>
      <c r="R719" s="87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  <c r="BT719" s="58"/>
      <c r="BU719" s="58"/>
      <c r="BV719" s="58"/>
      <c r="BW719" s="58"/>
      <c r="BX719" s="58"/>
      <c r="BY719" s="58"/>
      <c r="BZ719" s="58"/>
      <c r="CA719" s="58"/>
      <c r="CB719" s="58"/>
      <c r="CC719" s="58"/>
      <c r="CD719" s="58"/>
      <c r="CE719" s="58"/>
      <c r="CF719" s="58"/>
      <c r="CG719" s="58"/>
      <c r="CH719" s="58"/>
      <c r="CI719" s="58"/>
      <c r="CJ719" s="58"/>
      <c r="CK719" s="58"/>
      <c r="CL719" s="58"/>
      <c r="CM719" s="58"/>
      <c r="CN719" s="58"/>
      <c r="CO719" s="58"/>
      <c r="CP719" s="58"/>
      <c r="CQ719" s="58"/>
      <c r="CR719" s="58"/>
      <c r="CS719" s="58"/>
      <c r="CT719" s="58"/>
      <c r="CU719" s="58"/>
      <c r="CV719" s="58"/>
      <c r="CW719" s="58"/>
      <c r="CX719" s="58"/>
      <c r="CY719" s="58"/>
      <c r="CZ719" s="58"/>
      <c r="DA719" s="58"/>
      <c r="DB719" s="58"/>
      <c r="DC719" s="58"/>
      <c r="DD719" s="58"/>
      <c r="DE719" s="58"/>
      <c r="DF719" s="58"/>
      <c r="DG719" s="58"/>
      <c r="DH719" s="58"/>
      <c r="DI719" s="58"/>
      <c r="DJ719" s="58"/>
      <c r="DK719" s="58"/>
      <c r="DL719" s="58"/>
      <c r="DM719" s="58"/>
      <c r="DN719" s="58"/>
      <c r="DO719" s="58"/>
      <c r="DP719" s="58"/>
      <c r="DQ719" s="58"/>
      <c r="DR719" s="58"/>
      <c r="DS719" s="58"/>
      <c r="DT719" s="58"/>
      <c r="DU719" s="58"/>
      <c r="DV719" s="58"/>
      <c r="DW719" s="58"/>
      <c r="DX719" s="58"/>
      <c r="DY719" s="58"/>
    </row>
    <row r="720" spans="1:129" s="37" customFormat="1" ht="50.25" customHeight="1">
      <c r="A720" s="39"/>
      <c r="B720" s="69">
        <v>33</v>
      </c>
      <c r="C720" s="11" t="s">
        <v>4629</v>
      </c>
      <c r="D720" s="39" t="s">
        <v>1667</v>
      </c>
      <c r="E720" s="7" t="s">
        <v>4630</v>
      </c>
      <c r="F720" s="13"/>
      <c r="G720" s="13"/>
      <c r="H720" s="174">
        <v>2350</v>
      </c>
      <c r="I720" s="7" t="s">
        <v>3052</v>
      </c>
      <c r="J720" s="7" t="s">
        <v>4631</v>
      </c>
      <c r="K720" s="7" t="s">
        <v>4632</v>
      </c>
      <c r="L720" s="7" t="s">
        <v>612</v>
      </c>
      <c r="M720" s="7"/>
      <c r="N720" s="174"/>
      <c r="O720" s="110"/>
      <c r="P720" s="118"/>
      <c r="Q720" s="87"/>
      <c r="R720" s="87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8"/>
      <c r="BQ720" s="58"/>
      <c r="BR720" s="58"/>
      <c r="BS720" s="58"/>
      <c r="BT720" s="58"/>
      <c r="BU720" s="58"/>
      <c r="BV720" s="58"/>
      <c r="BW720" s="58"/>
      <c r="BX720" s="58"/>
      <c r="BY720" s="58"/>
      <c r="BZ720" s="58"/>
      <c r="CA720" s="58"/>
      <c r="CB720" s="58"/>
      <c r="CC720" s="58"/>
      <c r="CD720" s="58"/>
      <c r="CE720" s="58"/>
      <c r="CF720" s="58"/>
      <c r="CG720" s="58"/>
      <c r="CH720" s="58"/>
      <c r="CI720" s="58"/>
      <c r="CJ720" s="58"/>
      <c r="CK720" s="58"/>
      <c r="CL720" s="58"/>
      <c r="CM720" s="58"/>
      <c r="CN720" s="58"/>
      <c r="CO720" s="58"/>
      <c r="CP720" s="58"/>
      <c r="CQ720" s="58"/>
      <c r="CR720" s="58"/>
      <c r="CS720" s="58"/>
      <c r="CT720" s="58"/>
      <c r="CU720" s="58"/>
      <c r="CV720" s="58"/>
      <c r="CW720" s="58"/>
      <c r="CX720" s="58"/>
      <c r="CY720" s="58"/>
      <c r="CZ720" s="58"/>
      <c r="DA720" s="58"/>
      <c r="DB720" s="58"/>
      <c r="DC720" s="58"/>
      <c r="DD720" s="58"/>
      <c r="DE720" s="58"/>
      <c r="DF720" s="58"/>
      <c r="DG720" s="58"/>
      <c r="DH720" s="58"/>
      <c r="DI720" s="58"/>
      <c r="DJ720" s="58"/>
      <c r="DK720" s="58"/>
      <c r="DL720" s="58"/>
      <c r="DM720" s="58"/>
      <c r="DN720" s="58"/>
      <c r="DO720" s="58"/>
      <c r="DP720" s="58"/>
      <c r="DQ720" s="58"/>
      <c r="DR720" s="58"/>
      <c r="DS720" s="58"/>
      <c r="DT720" s="58"/>
      <c r="DU720" s="58"/>
      <c r="DV720" s="58"/>
      <c r="DW720" s="58"/>
      <c r="DX720" s="58"/>
      <c r="DY720" s="58"/>
    </row>
    <row r="721" spans="1:129" s="37" customFormat="1" ht="56.25" customHeight="1">
      <c r="A721" s="39"/>
      <c r="B721" s="69">
        <v>34</v>
      </c>
      <c r="C721" s="11" t="s">
        <v>613</v>
      </c>
      <c r="D721" s="39" t="s">
        <v>614</v>
      </c>
      <c r="E721" s="7" t="s">
        <v>615</v>
      </c>
      <c r="F721" s="13"/>
      <c r="G721" s="13"/>
      <c r="H721" s="174">
        <v>3750</v>
      </c>
      <c r="I721" s="7" t="s">
        <v>3052</v>
      </c>
      <c r="J721" s="7" t="s">
        <v>616</v>
      </c>
      <c r="K721" s="7" t="s">
        <v>617</v>
      </c>
      <c r="L721" s="7" t="s">
        <v>1820</v>
      </c>
      <c r="M721" s="7"/>
      <c r="N721" s="174"/>
      <c r="O721" s="110"/>
      <c r="P721" s="118"/>
      <c r="Q721" s="87"/>
      <c r="R721" s="87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8"/>
      <c r="BQ721" s="58"/>
      <c r="BR721" s="58"/>
      <c r="BS721" s="58"/>
      <c r="BT721" s="58"/>
      <c r="BU721" s="58"/>
      <c r="BV721" s="58"/>
      <c r="BW721" s="58"/>
      <c r="BX721" s="58"/>
      <c r="BY721" s="58"/>
      <c r="BZ721" s="58"/>
      <c r="CA721" s="58"/>
      <c r="CB721" s="58"/>
      <c r="CC721" s="58"/>
      <c r="CD721" s="58"/>
      <c r="CE721" s="58"/>
      <c r="CF721" s="58"/>
      <c r="CG721" s="58"/>
      <c r="CH721" s="58"/>
      <c r="CI721" s="58"/>
      <c r="CJ721" s="58"/>
      <c r="CK721" s="58"/>
      <c r="CL721" s="58"/>
      <c r="CM721" s="58"/>
      <c r="CN721" s="58"/>
      <c r="CO721" s="58"/>
      <c r="CP721" s="58"/>
      <c r="CQ721" s="58"/>
      <c r="CR721" s="58"/>
      <c r="CS721" s="58"/>
      <c r="CT721" s="58"/>
      <c r="CU721" s="58"/>
      <c r="CV721" s="58"/>
      <c r="CW721" s="58"/>
      <c r="CX721" s="58"/>
      <c r="CY721" s="58"/>
      <c r="CZ721" s="58"/>
      <c r="DA721" s="58"/>
      <c r="DB721" s="58"/>
      <c r="DC721" s="58"/>
      <c r="DD721" s="58"/>
      <c r="DE721" s="58"/>
      <c r="DF721" s="58"/>
      <c r="DG721" s="58"/>
      <c r="DH721" s="58"/>
      <c r="DI721" s="58"/>
      <c r="DJ721" s="58"/>
      <c r="DK721" s="58"/>
      <c r="DL721" s="58"/>
      <c r="DM721" s="58"/>
      <c r="DN721" s="58"/>
      <c r="DO721" s="58"/>
      <c r="DP721" s="58"/>
      <c r="DQ721" s="58"/>
      <c r="DR721" s="58"/>
      <c r="DS721" s="58"/>
      <c r="DT721" s="58"/>
      <c r="DU721" s="58"/>
      <c r="DV721" s="58"/>
      <c r="DW721" s="58"/>
      <c r="DX721" s="58"/>
      <c r="DY721" s="58"/>
    </row>
    <row r="722" spans="1:129" s="37" customFormat="1" ht="60" customHeight="1">
      <c r="A722" s="39"/>
      <c r="B722" s="69">
        <v>35</v>
      </c>
      <c r="C722" s="11" t="s">
        <v>618</v>
      </c>
      <c r="D722" s="39" t="s">
        <v>619</v>
      </c>
      <c r="E722" s="7" t="s">
        <v>620</v>
      </c>
      <c r="F722" s="13">
        <v>538</v>
      </c>
      <c r="G722" s="13"/>
      <c r="H722" s="174">
        <v>1477</v>
      </c>
      <c r="I722" s="7" t="s">
        <v>3052</v>
      </c>
      <c r="J722" s="7" t="s">
        <v>621</v>
      </c>
      <c r="K722" s="7" t="s">
        <v>622</v>
      </c>
      <c r="L722" s="7" t="s">
        <v>623</v>
      </c>
      <c r="M722" s="7"/>
      <c r="N722" s="174"/>
      <c r="O722" s="110"/>
      <c r="P722" s="118"/>
      <c r="Q722" s="87"/>
      <c r="R722" s="87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8"/>
      <c r="BQ722" s="58"/>
      <c r="BR722" s="58"/>
      <c r="BS722" s="58"/>
      <c r="BT722" s="58"/>
      <c r="BU722" s="58"/>
      <c r="BV722" s="58"/>
      <c r="BW722" s="58"/>
      <c r="BX722" s="58"/>
      <c r="BY722" s="58"/>
      <c r="BZ722" s="58"/>
      <c r="CA722" s="58"/>
      <c r="CB722" s="58"/>
      <c r="CC722" s="58"/>
      <c r="CD722" s="58"/>
      <c r="CE722" s="58"/>
      <c r="CF722" s="58"/>
      <c r="CG722" s="58"/>
      <c r="CH722" s="58"/>
      <c r="CI722" s="58"/>
      <c r="CJ722" s="58"/>
      <c r="CK722" s="58"/>
      <c r="CL722" s="58"/>
      <c r="CM722" s="58"/>
      <c r="CN722" s="58"/>
      <c r="CO722" s="58"/>
      <c r="CP722" s="58"/>
      <c r="CQ722" s="58"/>
      <c r="CR722" s="58"/>
      <c r="CS722" s="58"/>
      <c r="CT722" s="58"/>
      <c r="CU722" s="58"/>
      <c r="CV722" s="58"/>
      <c r="CW722" s="58"/>
      <c r="CX722" s="58"/>
      <c r="CY722" s="58"/>
      <c r="CZ722" s="58"/>
      <c r="DA722" s="58"/>
      <c r="DB722" s="58"/>
      <c r="DC722" s="58"/>
      <c r="DD722" s="58"/>
      <c r="DE722" s="58"/>
      <c r="DF722" s="58"/>
      <c r="DG722" s="58"/>
      <c r="DH722" s="58"/>
      <c r="DI722" s="58"/>
      <c r="DJ722" s="58"/>
      <c r="DK722" s="58"/>
      <c r="DL722" s="58"/>
      <c r="DM722" s="58"/>
      <c r="DN722" s="58"/>
      <c r="DO722" s="58"/>
      <c r="DP722" s="58"/>
      <c r="DQ722" s="58"/>
      <c r="DR722" s="58"/>
      <c r="DS722" s="58"/>
      <c r="DT722" s="58"/>
      <c r="DU722" s="58"/>
      <c r="DV722" s="58"/>
      <c r="DW722" s="58"/>
      <c r="DX722" s="58"/>
      <c r="DY722" s="58"/>
    </row>
    <row r="723" spans="1:129" s="37" customFormat="1" ht="60" customHeight="1">
      <c r="A723" s="39"/>
      <c r="B723" s="69">
        <v>36</v>
      </c>
      <c r="C723" s="11" t="s">
        <v>624</v>
      </c>
      <c r="D723" s="39" t="s">
        <v>625</v>
      </c>
      <c r="E723" s="7" t="s">
        <v>626</v>
      </c>
      <c r="F723" s="13"/>
      <c r="G723" s="13"/>
      <c r="H723" s="174">
        <v>155000</v>
      </c>
      <c r="I723" s="7" t="s">
        <v>3052</v>
      </c>
      <c r="J723" s="7" t="s">
        <v>627</v>
      </c>
      <c r="K723" s="7" t="s">
        <v>628</v>
      </c>
      <c r="L723" s="7" t="s">
        <v>629</v>
      </c>
      <c r="M723" s="7"/>
      <c r="N723" s="174"/>
      <c r="O723" s="110"/>
      <c r="P723" s="118"/>
      <c r="Q723" s="87"/>
      <c r="R723" s="87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8"/>
      <c r="BQ723" s="58"/>
      <c r="BR723" s="58"/>
      <c r="BS723" s="58"/>
      <c r="BT723" s="58"/>
      <c r="BU723" s="58"/>
      <c r="BV723" s="58"/>
      <c r="BW723" s="58"/>
      <c r="BX723" s="58"/>
      <c r="BY723" s="58"/>
      <c r="BZ723" s="58"/>
      <c r="CA723" s="58"/>
      <c r="CB723" s="58"/>
      <c r="CC723" s="58"/>
      <c r="CD723" s="58"/>
      <c r="CE723" s="58"/>
      <c r="CF723" s="58"/>
      <c r="CG723" s="58"/>
      <c r="CH723" s="58"/>
      <c r="CI723" s="58"/>
      <c r="CJ723" s="58"/>
      <c r="CK723" s="58"/>
      <c r="CL723" s="58"/>
      <c r="CM723" s="58"/>
      <c r="CN723" s="58"/>
      <c r="CO723" s="58"/>
      <c r="CP723" s="58"/>
      <c r="CQ723" s="58"/>
      <c r="CR723" s="58"/>
      <c r="CS723" s="58"/>
      <c r="CT723" s="58"/>
      <c r="CU723" s="58"/>
      <c r="CV723" s="58"/>
      <c r="CW723" s="58"/>
      <c r="CX723" s="58"/>
      <c r="CY723" s="58"/>
      <c r="CZ723" s="58"/>
      <c r="DA723" s="58"/>
      <c r="DB723" s="58"/>
      <c r="DC723" s="58"/>
      <c r="DD723" s="58"/>
      <c r="DE723" s="58"/>
      <c r="DF723" s="58"/>
      <c r="DG723" s="58"/>
      <c r="DH723" s="58"/>
      <c r="DI723" s="58"/>
      <c r="DJ723" s="58"/>
      <c r="DK723" s="58"/>
      <c r="DL723" s="58"/>
      <c r="DM723" s="58"/>
      <c r="DN723" s="58"/>
      <c r="DO723" s="58"/>
      <c r="DP723" s="58"/>
      <c r="DQ723" s="58"/>
      <c r="DR723" s="58"/>
      <c r="DS723" s="58"/>
      <c r="DT723" s="58"/>
      <c r="DU723" s="58"/>
      <c r="DV723" s="58"/>
      <c r="DW723" s="58"/>
      <c r="DX723" s="58"/>
      <c r="DY723" s="58"/>
    </row>
    <row r="724" spans="1:129" s="37" customFormat="1" ht="45.75" customHeight="1">
      <c r="A724" s="39"/>
      <c r="B724" s="69">
        <v>37</v>
      </c>
      <c r="C724" s="11" t="s">
        <v>630</v>
      </c>
      <c r="D724" s="39" t="s">
        <v>2866</v>
      </c>
      <c r="E724" s="7" t="s">
        <v>2867</v>
      </c>
      <c r="F724" s="13"/>
      <c r="G724" s="13"/>
      <c r="H724" s="174">
        <v>10086</v>
      </c>
      <c r="I724" s="7" t="s">
        <v>3052</v>
      </c>
      <c r="J724" s="7" t="s">
        <v>2868</v>
      </c>
      <c r="K724" s="7" t="s">
        <v>2869</v>
      </c>
      <c r="L724" s="7" t="s">
        <v>1821</v>
      </c>
      <c r="M724" s="7"/>
      <c r="N724" s="174"/>
      <c r="O724" s="110"/>
      <c r="P724" s="118"/>
      <c r="Q724" s="87"/>
      <c r="R724" s="87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8"/>
      <c r="BQ724" s="58"/>
      <c r="BR724" s="58"/>
      <c r="BS724" s="58"/>
      <c r="BT724" s="58"/>
      <c r="BU724" s="58"/>
      <c r="BV724" s="58"/>
      <c r="BW724" s="58"/>
      <c r="BX724" s="58"/>
      <c r="BY724" s="58"/>
      <c r="BZ724" s="58"/>
      <c r="CA724" s="58"/>
      <c r="CB724" s="58"/>
      <c r="CC724" s="58"/>
      <c r="CD724" s="58"/>
      <c r="CE724" s="58"/>
      <c r="CF724" s="58"/>
      <c r="CG724" s="58"/>
      <c r="CH724" s="58"/>
      <c r="CI724" s="58"/>
      <c r="CJ724" s="58"/>
      <c r="CK724" s="58"/>
      <c r="CL724" s="58"/>
      <c r="CM724" s="58"/>
      <c r="CN724" s="58"/>
      <c r="CO724" s="58"/>
      <c r="CP724" s="58"/>
      <c r="CQ724" s="58"/>
      <c r="CR724" s="58"/>
      <c r="CS724" s="58"/>
      <c r="CT724" s="58"/>
      <c r="CU724" s="58"/>
      <c r="CV724" s="58"/>
      <c r="CW724" s="58"/>
      <c r="CX724" s="58"/>
      <c r="CY724" s="58"/>
      <c r="CZ724" s="58"/>
      <c r="DA724" s="58"/>
      <c r="DB724" s="58"/>
      <c r="DC724" s="58"/>
      <c r="DD724" s="58"/>
      <c r="DE724" s="58"/>
      <c r="DF724" s="58"/>
      <c r="DG724" s="58"/>
      <c r="DH724" s="58"/>
      <c r="DI724" s="58"/>
      <c r="DJ724" s="58"/>
      <c r="DK724" s="58"/>
      <c r="DL724" s="58"/>
      <c r="DM724" s="58"/>
      <c r="DN724" s="58"/>
      <c r="DO724" s="58"/>
      <c r="DP724" s="58"/>
      <c r="DQ724" s="58"/>
      <c r="DR724" s="58"/>
      <c r="DS724" s="58"/>
      <c r="DT724" s="58"/>
      <c r="DU724" s="58"/>
      <c r="DV724" s="58"/>
      <c r="DW724" s="58"/>
      <c r="DX724" s="58"/>
      <c r="DY724" s="58"/>
    </row>
    <row r="725" spans="1:129" s="37" customFormat="1" ht="51.75" customHeight="1">
      <c r="A725" s="39"/>
      <c r="B725" s="69">
        <v>38</v>
      </c>
      <c r="C725" s="11" t="s">
        <v>630</v>
      </c>
      <c r="D725" s="39" t="s">
        <v>2870</v>
      </c>
      <c r="E725" s="7" t="s">
        <v>2871</v>
      </c>
      <c r="F725" s="13"/>
      <c r="G725" s="13"/>
      <c r="H725" s="174">
        <v>31200</v>
      </c>
      <c r="I725" s="7" t="s">
        <v>3052</v>
      </c>
      <c r="J725" s="7" t="s">
        <v>2872</v>
      </c>
      <c r="K725" s="7" t="s">
        <v>2873</v>
      </c>
      <c r="L725" s="7" t="s">
        <v>1822</v>
      </c>
      <c r="M725" s="7"/>
      <c r="N725" s="174"/>
      <c r="O725" s="110"/>
      <c r="P725" s="118"/>
      <c r="Q725" s="87"/>
      <c r="R725" s="87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8"/>
      <c r="BN725" s="58"/>
      <c r="BO725" s="58"/>
      <c r="BP725" s="58"/>
      <c r="BQ725" s="58"/>
      <c r="BR725" s="58"/>
      <c r="BS725" s="58"/>
      <c r="BT725" s="58"/>
      <c r="BU725" s="58"/>
      <c r="BV725" s="58"/>
      <c r="BW725" s="58"/>
      <c r="BX725" s="58"/>
      <c r="BY725" s="58"/>
      <c r="BZ725" s="58"/>
      <c r="CA725" s="58"/>
      <c r="CB725" s="58"/>
      <c r="CC725" s="58"/>
      <c r="CD725" s="58"/>
      <c r="CE725" s="58"/>
      <c r="CF725" s="58"/>
      <c r="CG725" s="58"/>
      <c r="CH725" s="58"/>
      <c r="CI725" s="58"/>
      <c r="CJ725" s="58"/>
      <c r="CK725" s="58"/>
      <c r="CL725" s="58"/>
      <c r="CM725" s="58"/>
      <c r="CN725" s="58"/>
      <c r="CO725" s="58"/>
      <c r="CP725" s="58"/>
      <c r="CQ725" s="58"/>
      <c r="CR725" s="58"/>
      <c r="CS725" s="58"/>
      <c r="CT725" s="58"/>
      <c r="CU725" s="58"/>
      <c r="CV725" s="58"/>
      <c r="CW725" s="58"/>
      <c r="CX725" s="58"/>
      <c r="CY725" s="58"/>
      <c r="CZ725" s="58"/>
      <c r="DA725" s="58"/>
      <c r="DB725" s="58"/>
      <c r="DC725" s="58"/>
      <c r="DD725" s="58"/>
      <c r="DE725" s="58"/>
      <c r="DF725" s="58"/>
      <c r="DG725" s="58"/>
      <c r="DH725" s="58"/>
      <c r="DI725" s="58"/>
      <c r="DJ725" s="58"/>
      <c r="DK725" s="58"/>
      <c r="DL725" s="58"/>
      <c r="DM725" s="58"/>
      <c r="DN725" s="58"/>
      <c r="DO725" s="58"/>
      <c r="DP725" s="58"/>
      <c r="DQ725" s="58"/>
      <c r="DR725" s="58"/>
      <c r="DS725" s="58"/>
      <c r="DT725" s="58"/>
      <c r="DU725" s="58"/>
      <c r="DV725" s="58"/>
      <c r="DW725" s="58"/>
      <c r="DX725" s="58"/>
      <c r="DY725" s="58"/>
    </row>
    <row r="726" spans="1:129" s="37" customFormat="1" ht="141" customHeight="1">
      <c r="A726" s="39"/>
      <c r="B726" s="69">
        <v>39</v>
      </c>
      <c r="C726" s="11" t="s">
        <v>2874</v>
      </c>
      <c r="D726" s="39" t="s">
        <v>2875</v>
      </c>
      <c r="E726" s="7" t="s">
        <v>2876</v>
      </c>
      <c r="F726" s="13">
        <v>5900</v>
      </c>
      <c r="G726" s="13"/>
      <c r="H726" s="174">
        <v>7300</v>
      </c>
      <c r="I726" s="7" t="s">
        <v>3052</v>
      </c>
      <c r="J726" s="7" t="s">
        <v>2877</v>
      </c>
      <c r="K726" s="7" t="s">
        <v>2878</v>
      </c>
      <c r="L726" s="7" t="s">
        <v>2879</v>
      </c>
      <c r="M726" s="7"/>
      <c r="N726" s="174"/>
      <c r="O726" s="110"/>
      <c r="P726" s="118"/>
      <c r="Q726" s="87"/>
      <c r="R726" s="87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8"/>
      <c r="BQ726" s="58"/>
      <c r="BR726" s="58"/>
      <c r="BS726" s="58"/>
      <c r="BT726" s="58"/>
      <c r="BU726" s="58"/>
      <c r="BV726" s="58"/>
      <c r="BW726" s="58"/>
      <c r="BX726" s="58"/>
      <c r="BY726" s="58"/>
      <c r="BZ726" s="58"/>
      <c r="CA726" s="58"/>
      <c r="CB726" s="58"/>
      <c r="CC726" s="58"/>
      <c r="CD726" s="58"/>
      <c r="CE726" s="58"/>
      <c r="CF726" s="58"/>
      <c r="CG726" s="58"/>
      <c r="CH726" s="58"/>
      <c r="CI726" s="58"/>
      <c r="CJ726" s="58"/>
      <c r="CK726" s="58"/>
      <c r="CL726" s="58"/>
      <c r="CM726" s="58"/>
      <c r="CN726" s="58"/>
      <c r="CO726" s="58"/>
      <c r="CP726" s="58"/>
      <c r="CQ726" s="58"/>
      <c r="CR726" s="58"/>
      <c r="CS726" s="58"/>
      <c r="CT726" s="58"/>
      <c r="CU726" s="58"/>
      <c r="CV726" s="58"/>
      <c r="CW726" s="58"/>
      <c r="CX726" s="58"/>
      <c r="CY726" s="58"/>
      <c r="CZ726" s="58"/>
      <c r="DA726" s="58"/>
      <c r="DB726" s="58"/>
      <c r="DC726" s="58"/>
      <c r="DD726" s="58"/>
      <c r="DE726" s="58"/>
      <c r="DF726" s="58"/>
      <c r="DG726" s="58"/>
      <c r="DH726" s="58"/>
      <c r="DI726" s="58"/>
      <c r="DJ726" s="58"/>
      <c r="DK726" s="58"/>
      <c r="DL726" s="58"/>
      <c r="DM726" s="58"/>
      <c r="DN726" s="58"/>
      <c r="DO726" s="58"/>
      <c r="DP726" s="58"/>
      <c r="DQ726" s="58"/>
      <c r="DR726" s="58"/>
      <c r="DS726" s="58"/>
      <c r="DT726" s="58"/>
      <c r="DU726" s="58"/>
      <c r="DV726" s="58"/>
      <c r="DW726" s="58"/>
      <c r="DX726" s="58"/>
      <c r="DY726" s="58"/>
    </row>
    <row r="727" spans="1:129" s="37" customFormat="1" ht="69" customHeight="1">
      <c r="A727" s="39"/>
      <c r="B727" s="69">
        <v>40</v>
      </c>
      <c r="C727" s="11" t="s">
        <v>2880</v>
      </c>
      <c r="D727" s="39" t="s">
        <v>2881</v>
      </c>
      <c r="E727" s="7" t="s">
        <v>5043</v>
      </c>
      <c r="F727" s="13"/>
      <c r="G727" s="13"/>
      <c r="H727" s="174">
        <v>47600</v>
      </c>
      <c r="I727" s="7" t="s">
        <v>3052</v>
      </c>
      <c r="J727" s="7" t="s">
        <v>5044</v>
      </c>
      <c r="K727" s="7" t="s">
        <v>5045</v>
      </c>
      <c r="L727" s="7" t="s">
        <v>1823</v>
      </c>
      <c r="M727" s="7"/>
      <c r="N727" s="174"/>
      <c r="O727" s="110"/>
      <c r="P727" s="118"/>
      <c r="Q727" s="87"/>
      <c r="R727" s="87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8"/>
      <c r="BQ727" s="58"/>
      <c r="BR727" s="58"/>
      <c r="BS727" s="58"/>
      <c r="BT727" s="58"/>
      <c r="BU727" s="58"/>
      <c r="BV727" s="58"/>
      <c r="BW727" s="58"/>
      <c r="BX727" s="58"/>
      <c r="BY727" s="58"/>
      <c r="BZ727" s="58"/>
      <c r="CA727" s="58"/>
      <c r="CB727" s="58"/>
      <c r="CC727" s="58"/>
      <c r="CD727" s="58"/>
      <c r="CE727" s="58"/>
      <c r="CF727" s="58"/>
      <c r="CG727" s="58"/>
      <c r="CH727" s="58"/>
      <c r="CI727" s="58"/>
      <c r="CJ727" s="58"/>
      <c r="CK727" s="58"/>
      <c r="CL727" s="58"/>
      <c r="CM727" s="58"/>
      <c r="CN727" s="58"/>
      <c r="CO727" s="58"/>
      <c r="CP727" s="58"/>
      <c r="CQ727" s="58"/>
      <c r="CR727" s="58"/>
      <c r="CS727" s="58"/>
      <c r="CT727" s="58"/>
      <c r="CU727" s="58"/>
      <c r="CV727" s="58"/>
      <c r="CW727" s="58"/>
      <c r="CX727" s="58"/>
      <c r="CY727" s="58"/>
      <c r="CZ727" s="58"/>
      <c r="DA727" s="58"/>
      <c r="DB727" s="58"/>
      <c r="DC727" s="58"/>
      <c r="DD727" s="58"/>
      <c r="DE727" s="58"/>
      <c r="DF727" s="58"/>
      <c r="DG727" s="58"/>
      <c r="DH727" s="58"/>
      <c r="DI727" s="58"/>
      <c r="DJ727" s="58"/>
      <c r="DK727" s="58"/>
      <c r="DL727" s="58"/>
      <c r="DM727" s="58"/>
      <c r="DN727" s="58"/>
      <c r="DO727" s="58"/>
      <c r="DP727" s="58"/>
      <c r="DQ727" s="58"/>
      <c r="DR727" s="58"/>
      <c r="DS727" s="58"/>
      <c r="DT727" s="58"/>
      <c r="DU727" s="58"/>
      <c r="DV727" s="58"/>
      <c r="DW727" s="58"/>
      <c r="DX727" s="58"/>
      <c r="DY727" s="58"/>
    </row>
    <row r="728" spans="1:129" s="37" customFormat="1" ht="127.5" customHeight="1">
      <c r="A728" s="39"/>
      <c r="B728" s="69">
        <v>41</v>
      </c>
      <c r="C728" s="11" t="s">
        <v>5046</v>
      </c>
      <c r="D728" s="39" t="s">
        <v>4843</v>
      </c>
      <c r="E728" s="7" t="s">
        <v>4844</v>
      </c>
      <c r="F728" s="13">
        <v>13794</v>
      </c>
      <c r="G728" s="13"/>
      <c r="H728" s="174">
        <v>9454</v>
      </c>
      <c r="I728" s="7" t="s">
        <v>3052</v>
      </c>
      <c r="J728" s="7" t="s">
        <v>4845</v>
      </c>
      <c r="K728" s="7" t="s">
        <v>4846</v>
      </c>
      <c r="L728" s="7" t="s">
        <v>1824</v>
      </c>
      <c r="M728" s="7"/>
      <c r="N728" s="174"/>
      <c r="O728" s="110"/>
      <c r="P728" s="118"/>
      <c r="Q728" s="87"/>
      <c r="R728" s="87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8"/>
      <c r="BQ728" s="58"/>
      <c r="BR728" s="58"/>
      <c r="BS728" s="58"/>
      <c r="BT728" s="58"/>
      <c r="BU728" s="58"/>
      <c r="BV728" s="58"/>
      <c r="BW728" s="58"/>
      <c r="BX728" s="58"/>
      <c r="BY728" s="58"/>
      <c r="BZ728" s="58"/>
      <c r="CA728" s="58"/>
      <c r="CB728" s="58"/>
      <c r="CC728" s="58"/>
      <c r="CD728" s="58"/>
      <c r="CE728" s="58"/>
      <c r="CF728" s="58"/>
      <c r="CG728" s="58"/>
      <c r="CH728" s="58"/>
      <c r="CI728" s="58"/>
      <c r="CJ728" s="58"/>
      <c r="CK728" s="58"/>
      <c r="CL728" s="58"/>
      <c r="CM728" s="58"/>
      <c r="CN728" s="58"/>
      <c r="CO728" s="58"/>
      <c r="CP728" s="58"/>
      <c r="CQ728" s="58"/>
      <c r="CR728" s="58"/>
      <c r="CS728" s="58"/>
      <c r="CT728" s="58"/>
      <c r="CU728" s="58"/>
      <c r="CV728" s="58"/>
      <c r="CW728" s="58"/>
      <c r="CX728" s="58"/>
      <c r="CY728" s="58"/>
      <c r="CZ728" s="58"/>
      <c r="DA728" s="58"/>
      <c r="DB728" s="58"/>
      <c r="DC728" s="58"/>
      <c r="DD728" s="58"/>
      <c r="DE728" s="58"/>
      <c r="DF728" s="58"/>
      <c r="DG728" s="58"/>
      <c r="DH728" s="58"/>
      <c r="DI728" s="58"/>
      <c r="DJ728" s="58"/>
      <c r="DK728" s="58"/>
      <c r="DL728" s="58"/>
      <c r="DM728" s="58"/>
      <c r="DN728" s="58"/>
      <c r="DO728" s="58"/>
      <c r="DP728" s="58"/>
      <c r="DQ728" s="58"/>
      <c r="DR728" s="58"/>
      <c r="DS728" s="58"/>
      <c r="DT728" s="58"/>
      <c r="DU728" s="58"/>
      <c r="DV728" s="58"/>
      <c r="DW728" s="58"/>
      <c r="DX728" s="58"/>
      <c r="DY728" s="58"/>
    </row>
    <row r="729" spans="1:129" s="41" customFormat="1" ht="50.25" customHeight="1">
      <c r="A729" s="39"/>
      <c r="B729" s="69">
        <v>42</v>
      </c>
      <c r="C729" s="11" t="s">
        <v>4847</v>
      </c>
      <c r="D729" s="39" t="s">
        <v>4848</v>
      </c>
      <c r="E729" s="7" t="s">
        <v>4849</v>
      </c>
      <c r="F729" s="13">
        <v>50</v>
      </c>
      <c r="G729" s="13"/>
      <c r="H729" s="174">
        <v>20000</v>
      </c>
      <c r="I729" s="7" t="s">
        <v>3052</v>
      </c>
      <c r="J729" s="7" t="s">
        <v>4850</v>
      </c>
      <c r="K729" s="7" t="s">
        <v>4851</v>
      </c>
      <c r="L729" s="7" t="s">
        <v>4852</v>
      </c>
      <c r="M729" s="7"/>
      <c r="N729" s="174"/>
      <c r="O729" s="117"/>
      <c r="P729" s="118"/>
      <c r="Q729" s="87"/>
      <c r="R729" s="87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0"/>
      <c r="BG729" s="90"/>
      <c r="BH729" s="90"/>
      <c r="BI729" s="90"/>
      <c r="BJ729" s="90"/>
      <c r="BK729" s="90"/>
      <c r="BL729" s="90"/>
      <c r="BM729" s="90"/>
      <c r="BN729" s="90"/>
      <c r="BO729" s="90"/>
      <c r="BP729" s="90"/>
      <c r="BQ729" s="90"/>
      <c r="BR729" s="90"/>
      <c r="BS729" s="90"/>
      <c r="BT729" s="90"/>
      <c r="BU729" s="90"/>
      <c r="BV729" s="90"/>
      <c r="BW729" s="90"/>
      <c r="BX729" s="90"/>
      <c r="BY729" s="90"/>
      <c r="BZ729" s="90"/>
      <c r="CA729" s="90"/>
      <c r="CB729" s="90"/>
      <c r="CC729" s="90"/>
      <c r="CD729" s="90"/>
      <c r="CE729" s="90"/>
      <c r="CF729" s="90"/>
      <c r="CG729" s="90"/>
      <c r="CH729" s="90"/>
      <c r="CI729" s="90"/>
      <c r="CJ729" s="90"/>
      <c r="CK729" s="90"/>
      <c r="CL729" s="90"/>
      <c r="CM729" s="90"/>
      <c r="CN729" s="90"/>
      <c r="CO729" s="90"/>
      <c r="CP729" s="90"/>
      <c r="CQ729" s="90"/>
      <c r="CR729" s="90"/>
      <c r="CS729" s="90"/>
      <c r="CT729" s="90"/>
      <c r="CU729" s="90"/>
      <c r="CV729" s="90"/>
      <c r="CW729" s="90"/>
      <c r="CX729" s="90"/>
      <c r="CY729" s="90"/>
      <c r="CZ729" s="90"/>
      <c r="DA729" s="90"/>
      <c r="DB729" s="90"/>
      <c r="DC729" s="90"/>
      <c r="DD729" s="90"/>
      <c r="DE729" s="90"/>
      <c r="DF729" s="90"/>
      <c r="DG729" s="90"/>
      <c r="DH729" s="90"/>
      <c r="DI729" s="90"/>
      <c r="DJ729" s="90"/>
      <c r="DK729" s="90"/>
      <c r="DL729" s="90"/>
      <c r="DM729" s="90"/>
      <c r="DN729" s="90"/>
      <c r="DO729" s="90"/>
      <c r="DP729" s="90"/>
      <c r="DQ729" s="90"/>
      <c r="DR729" s="90"/>
      <c r="DS729" s="90"/>
      <c r="DT729" s="90"/>
      <c r="DU729" s="90"/>
      <c r="DV729" s="90"/>
      <c r="DW729" s="90"/>
      <c r="DX729" s="90"/>
      <c r="DY729" s="90"/>
    </row>
    <row r="730" spans="1:129" s="37" customFormat="1" ht="70.5" customHeight="1">
      <c r="A730" s="39"/>
      <c r="B730" s="69">
        <v>43</v>
      </c>
      <c r="C730" s="11" t="s">
        <v>4853</v>
      </c>
      <c r="D730" s="39" t="s">
        <v>4854</v>
      </c>
      <c r="E730" s="7" t="s">
        <v>4855</v>
      </c>
      <c r="F730" s="13">
        <v>260</v>
      </c>
      <c r="G730" s="13"/>
      <c r="H730" s="174">
        <v>2190</v>
      </c>
      <c r="I730" s="7" t="s">
        <v>3052</v>
      </c>
      <c r="J730" s="7" t="s">
        <v>4856</v>
      </c>
      <c r="K730" s="7" t="s">
        <v>4857</v>
      </c>
      <c r="L730" s="7" t="s">
        <v>4858</v>
      </c>
      <c r="M730" s="7"/>
      <c r="N730" s="174"/>
      <c r="O730" s="110"/>
      <c r="P730" s="118"/>
      <c r="Q730" s="87"/>
      <c r="R730" s="87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8"/>
      <c r="BQ730" s="58"/>
      <c r="BR730" s="58"/>
      <c r="BS730" s="58"/>
      <c r="BT730" s="58"/>
      <c r="BU730" s="58"/>
      <c r="BV730" s="58"/>
      <c r="BW730" s="58"/>
      <c r="BX730" s="58"/>
      <c r="BY730" s="58"/>
      <c r="BZ730" s="58"/>
      <c r="CA730" s="58"/>
      <c r="CB730" s="58"/>
      <c r="CC730" s="58"/>
      <c r="CD730" s="58"/>
      <c r="CE730" s="58"/>
      <c r="CF730" s="58"/>
      <c r="CG730" s="58"/>
      <c r="CH730" s="58"/>
      <c r="CI730" s="58"/>
      <c r="CJ730" s="58"/>
      <c r="CK730" s="58"/>
      <c r="CL730" s="58"/>
      <c r="CM730" s="58"/>
      <c r="CN730" s="58"/>
      <c r="CO730" s="58"/>
      <c r="CP730" s="58"/>
      <c r="CQ730" s="58"/>
      <c r="CR730" s="58"/>
      <c r="CS730" s="58"/>
      <c r="CT730" s="58"/>
      <c r="CU730" s="58"/>
      <c r="CV730" s="58"/>
      <c r="CW730" s="58"/>
      <c r="CX730" s="58"/>
      <c r="CY730" s="58"/>
      <c r="CZ730" s="58"/>
      <c r="DA730" s="58"/>
      <c r="DB730" s="58"/>
      <c r="DC730" s="58"/>
      <c r="DD730" s="58"/>
      <c r="DE730" s="58"/>
      <c r="DF730" s="58"/>
      <c r="DG730" s="58"/>
      <c r="DH730" s="58"/>
      <c r="DI730" s="58"/>
      <c r="DJ730" s="58"/>
      <c r="DK730" s="58"/>
      <c r="DL730" s="58"/>
      <c r="DM730" s="58"/>
      <c r="DN730" s="58"/>
      <c r="DO730" s="58"/>
      <c r="DP730" s="58"/>
      <c r="DQ730" s="58"/>
      <c r="DR730" s="58"/>
      <c r="DS730" s="58"/>
      <c r="DT730" s="58"/>
      <c r="DU730" s="58"/>
      <c r="DV730" s="58"/>
      <c r="DW730" s="58"/>
      <c r="DX730" s="58"/>
      <c r="DY730" s="58"/>
    </row>
    <row r="731" spans="1:129" s="276" customFormat="1" ht="84.75" customHeight="1">
      <c r="A731" s="39"/>
      <c r="B731" s="69">
        <v>44</v>
      </c>
      <c r="C731" s="11" t="s">
        <v>4859</v>
      </c>
      <c r="D731" s="39" t="s">
        <v>4860</v>
      </c>
      <c r="E731" s="7" t="s">
        <v>4229</v>
      </c>
      <c r="F731" s="13">
        <v>500</v>
      </c>
      <c r="G731" s="13"/>
      <c r="H731" s="174">
        <v>8269</v>
      </c>
      <c r="I731" s="7" t="s">
        <v>3052</v>
      </c>
      <c r="J731" s="7" t="s">
        <v>4230</v>
      </c>
      <c r="K731" s="7" t="s">
        <v>4231</v>
      </c>
      <c r="L731" s="7" t="s">
        <v>178</v>
      </c>
      <c r="M731" s="7"/>
      <c r="N731" s="174"/>
      <c r="O731" s="111">
        <v>713543</v>
      </c>
      <c r="P731" s="119">
        <v>44</v>
      </c>
      <c r="Q731" s="181"/>
      <c r="R731" s="181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  <c r="CF731" s="275"/>
      <c r="CG731" s="275"/>
      <c r="CH731" s="275"/>
      <c r="CI731" s="275"/>
      <c r="CJ731" s="275"/>
      <c r="CK731" s="275"/>
      <c r="CL731" s="275"/>
      <c r="CM731" s="275"/>
      <c r="CN731" s="275"/>
      <c r="CO731" s="275"/>
      <c r="CP731" s="275"/>
      <c r="CQ731" s="275"/>
      <c r="CR731" s="275"/>
      <c r="CS731" s="275"/>
      <c r="CT731" s="275"/>
      <c r="CU731" s="275"/>
      <c r="CV731" s="275"/>
      <c r="CW731" s="275"/>
      <c r="CX731" s="275"/>
      <c r="CY731" s="275"/>
      <c r="CZ731" s="275"/>
      <c r="DA731" s="275"/>
      <c r="DB731" s="275"/>
      <c r="DC731" s="275"/>
      <c r="DD731" s="275"/>
      <c r="DE731" s="275"/>
      <c r="DF731" s="275"/>
      <c r="DG731" s="275"/>
      <c r="DH731" s="275"/>
      <c r="DI731" s="275"/>
      <c r="DJ731" s="275"/>
      <c r="DK731" s="275"/>
      <c r="DL731" s="275"/>
      <c r="DM731" s="275"/>
      <c r="DN731" s="275"/>
      <c r="DO731" s="275"/>
      <c r="DP731" s="275"/>
      <c r="DQ731" s="275"/>
      <c r="DR731" s="275"/>
      <c r="DS731" s="275"/>
      <c r="DT731" s="275"/>
      <c r="DU731" s="275"/>
      <c r="DV731" s="275"/>
      <c r="DW731" s="275"/>
      <c r="DX731" s="275"/>
      <c r="DY731" s="275"/>
    </row>
    <row r="732" spans="1:129" s="37" customFormat="1" ht="34.5" customHeight="1">
      <c r="A732" s="39"/>
      <c r="B732" s="7"/>
      <c r="C732" s="11"/>
      <c r="D732" s="39"/>
      <c r="E732" s="7"/>
      <c r="F732" s="13"/>
      <c r="G732" s="13"/>
      <c r="H732" s="174"/>
      <c r="I732" s="7"/>
      <c r="J732" s="39"/>
      <c r="K732" s="39"/>
      <c r="L732" s="7"/>
      <c r="M732" s="7"/>
      <c r="N732" s="174"/>
      <c r="O732" s="111">
        <f>H687-O731</f>
        <v>0</v>
      </c>
      <c r="P732" s="119">
        <f>P731-C687</f>
        <v>0</v>
      </c>
      <c r="Q732" s="87"/>
      <c r="R732" s="87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8"/>
      <c r="BQ732" s="58"/>
      <c r="BR732" s="58"/>
      <c r="BS732" s="58"/>
      <c r="BT732" s="58"/>
      <c r="BU732" s="58"/>
      <c r="BV732" s="58"/>
      <c r="BW732" s="58"/>
      <c r="BX732" s="58"/>
      <c r="BY732" s="58"/>
      <c r="BZ732" s="58"/>
      <c r="CA732" s="58"/>
      <c r="CB732" s="58"/>
      <c r="CC732" s="58"/>
      <c r="CD732" s="58"/>
      <c r="CE732" s="58"/>
      <c r="CF732" s="58"/>
      <c r="CG732" s="58"/>
      <c r="CH732" s="58"/>
      <c r="CI732" s="58"/>
      <c r="CJ732" s="58"/>
      <c r="CK732" s="58"/>
      <c r="CL732" s="58"/>
      <c r="CM732" s="58"/>
      <c r="CN732" s="58"/>
      <c r="CO732" s="58"/>
      <c r="CP732" s="58"/>
      <c r="CQ732" s="58"/>
      <c r="CR732" s="58"/>
      <c r="CS732" s="58"/>
      <c r="CT732" s="58"/>
      <c r="CU732" s="58"/>
      <c r="CV732" s="58"/>
      <c r="CW732" s="58"/>
      <c r="CX732" s="58"/>
      <c r="CY732" s="58"/>
      <c r="CZ732" s="58"/>
      <c r="DA732" s="58"/>
      <c r="DB732" s="58"/>
      <c r="DC732" s="58"/>
      <c r="DD732" s="58"/>
      <c r="DE732" s="58"/>
      <c r="DF732" s="58"/>
      <c r="DG732" s="58"/>
      <c r="DH732" s="58"/>
      <c r="DI732" s="58"/>
      <c r="DJ732" s="58"/>
      <c r="DK732" s="58"/>
      <c r="DL732" s="58"/>
      <c r="DM732" s="58"/>
      <c r="DN732" s="58"/>
      <c r="DO732" s="58"/>
      <c r="DP732" s="58"/>
      <c r="DQ732" s="58"/>
      <c r="DR732" s="58"/>
      <c r="DS732" s="58"/>
      <c r="DT732" s="58"/>
      <c r="DU732" s="58"/>
      <c r="DV732" s="58"/>
      <c r="DW732" s="58"/>
      <c r="DX732" s="58"/>
      <c r="DY732" s="58"/>
    </row>
    <row r="733" spans="1:129" s="37" customFormat="1" ht="46.5" customHeight="1">
      <c r="A733" s="39"/>
      <c r="B733" s="7"/>
      <c r="C733" s="11"/>
      <c r="D733" s="39"/>
      <c r="E733" s="7"/>
      <c r="F733" s="13"/>
      <c r="G733" s="13"/>
      <c r="H733" s="174"/>
      <c r="I733" s="7"/>
      <c r="J733" s="39"/>
      <c r="K733" s="39"/>
      <c r="L733" s="7"/>
      <c r="M733" s="7"/>
      <c r="N733" s="174"/>
      <c r="O733" s="111"/>
      <c r="P733" s="119"/>
      <c r="Q733" s="87"/>
      <c r="R733" s="87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8"/>
      <c r="BQ733" s="58"/>
      <c r="BR733" s="58"/>
      <c r="BS733" s="58"/>
      <c r="BT733" s="58"/>
      <c r="BU733" s="58"/>
      <c r="BV733" s="58"/>
      <c r="BW733" s="58"/>
      <c r="BX733" s="58"/>
      <c r="BY733" s="58"/>
      <c r="BZ733" s="58"/>
      <c r="CA733" s="58"/>
      <c r="CB733" s="58"/>
      <c r="CC733" s="58"/>
      <c r="CD733" s="58"/>
      <c r="CE733" s="58"/>
      <c r="CF733" s="58"/>
      <c r="CG733" s="58"/>
      <c r="CH733" s="58"/>
      <c r="CI733" s="58"/>
      <c r="CJ733" s="58"/>
      <c r="CK733" s="58"/>
      <c r="CL733" s="58"/>
      <c r="CM733" s="58"/>
      <c r="CN733" s="58"/>
      <c r="CO733" s="58"/>
      <c r="CP733" s="58"/>
      <c r="CQ733" s="58"/>
      <c r="CR733" s="58"/>
      <c r="CS733" s="58"/>
      <c r="CT733" s="58"/>
      <c r="CU733" s="58"/>
      <c r="CV733" s="58"/>
      <c r="CW733" s="58"/>
      <c r="CX733" s="58"/>
      <c r="CY733" s="58"/>
      <c r="CZ733" s="58"/>
      <c r="DA733" s="58"/>
      <c r="DB733" s="58"/>
      <c r="DC733" s="58"/>
      <c r="DD733" s="58"/>
      <c r="DE733" s="58"/>
      <c r="DF733" s="58"/>
      <c r="DG733" s="58"/>
      <c r="DH733" s="58"/>
      <c r="DI733" s="58"/>
      <c r="DJ733" s="58"/>
      <c r="DK733" s="58"/>
      <c r="DL733" s="58"/>
      <c r="DM733" s="58"/>
      <c r="DN733" s="58"/>
      <c r="DO733" s="58"/>
      <c r="DP733" s="58"/>
      <c r="DQ733" s="58"/>
      <c r="DR733" s="58"/>
      <c r="DS733" s="58"/>
      <c r="DT733" s="58"/>
      <c r="DU733" s="58"/>
      <c r="DV733" s="58"/>
      <c r="DW733" s="58"/>
      <c r="DX733" s="58"/>
      <c r="DY733" s="58"/>
    </row>
    <row r="734" spans="1:129" s="37" customFormat="1" ht="51.75" customHeight="1">
      <c r="A734" s="81" t="s">
        <v>239</v>
      </c>
      <c r="B734" s="81" t="s">
        <v>1221</v>
      </c>
      <c r="C734" s="56">
        <f>COUNTA(C735:C837)</f>
        <v>102</v>
      </c>
      <c r="D734" s="56"/>
      <c r="E734" s="81">
        <f>SUM(F734:H734)</f>
        <v>8181444</v>
      </c>
      <c r="F734" s="56">
        <f>SUM(F735:F837)</f>
        <v>81422</v>
      </c>
      <c r="G734" s="56">
        <f>SUM(G735:G837)</f>
        <v>0</v>
      </c>
      <c r="H734" s="97">
        <f>SUM(H735:H837)</f>
        <v>8100022</v>
      </c>
      <c r="I734" s="56"/>
      <c r="J734" s="56"/>
      <c r="K734" s="56"/>
      <c r="L734" s="81"/>
      <c r="M734" s="7"/>
      <c r="N734" s="174"/>
      <c r="O734" s="111"/>
      <c r="P734" s="119"/>
      <c r="Q734" s="87"/>
      <c r="R734" s="87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8"/>
      <c r="BQ734" s="58"/>
      <c r="BR734" s="58"/>
      <c r="BS734" s="58"/>
      <c r="BT734" s="58"/>
      <c r="BU734" s="58"/>
      <c r="BV734" s="58"/>
      <c r="BW734" s="58"/>
      <c r="BX734" s="58"/>
      <c r="BY734" s="58"/>
      <c r="BZ734" s="58"/>
      <c r="CA734" s="58"/>
      <c r="CB734" s="58"/>
      <c r="CC734" s="58"/>
      <c r="CD734" s="58"/>
      <c r="CE734" s="58"/>
      <c r="CF734" s="58"/>
      <c r="CG734" s="58"/>
      <c r="CH734" s="58"/>
      <c r="CI734" s="58"/>
      <c r="CJ734" s="58"/>
      <c r="CK734" s="58"/>
      <c r="CL734" s="58"/>
      <c r="CM734" s="58"/>
      <c r="CN734" s="58"/>
      <c r="CO734" s="58"/>
      <c r="CP734" s="58"/>
      <c r="CQ734" s="58"/>
      <c r="CR734" s="58"/>
      <c r="CS734" s="58"/>
      <c r="CT734" s="58"/>
      <c r="CU734" s="58"/>
      <c r="CV734" s="58"/>
      <c r="CW734" s="58"/>
      <c r="CX734" s="58"/>
      <c r="CY734" s="58"/>
      <c r="CZ734" s="58"/>
      <c r="DA734" s="58"/>
      <c r="DB734" s="58"/>
      <c r="DC734" s="58"/>
      <c r="DD734" s="58"/>
      <c r="DE734" s="58"/>
      <c r="DF734" s="58"/>
      <c r="DG734" s="58"/>
      <c r="DH734" s="58"/>
      <c r="DI734" s="58"/>
      <c r="DJ734" s="58"/>
      <c r="DK734" s="58"/>
      <c r="DL734" s="58"/>
      <c r="DM734" s="58"/>
      <c r="DN734" s="58"/>
      <c r="DO734" s="58"/>
      <c r="DP734" s="58"/>
      <c r="DQ734" s="58"/>
      <c r="DR734" s="58"/>
      <c r="DS734" s="58"/>
      <c r="DT734" s="58"/>
      <c r="DU734" s="58"/>
      <c r="DV734" s="58"/>
      <c r="DW734" s="58"/>
      <c r="DX734" s="58"/>
      <c r="DY734" s="58"/>
    </row>
    <row r="735" spans="1:129" s="37" customFormat="1" ht="49.5" customHeight="1">
      <c r="A735" s="173"/>
      <c r="B735" s="222">
        <v>1</v>
      </c>
      <c r="C735" s="68" t="s">
        <v>1155</v>
      </c>
      <c r="D735" s="68" t="s">
        <v>1156</v>
      </c>
      <c r="E735" s="174" t="s">
        <v>2646</v>
      </c>
      <c r="F735" s="250">
        <v>10411</v>
      </c>
      <c r="G735" s="250"/>
      <c r="H735" s="250">
        <v>19374</v>
      </c>
      <c r="I735" s="174" t="s">
        <v>3052</v>
      </c>
      <c r="J735" s="174" t="s">
        <v>2167</v>
      </c>
      <c r="K735" s="174" t="s">
        <v>5787</v>
      </c>
      <c r="L735" s="174" t="s">
        <v>5788</v>
      </c>
      <c r="M735" s="7"/>
      <c r="N735" s="174"/>
      <c r="O735" s="111"/>
      <c r="P735" s="119"/>
      <c r="Q735" s="87"/>
      <c r="R735" s="87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8"/>
      <c r="BQ735" s="58"/>
      <c r="BR735" s="58"/>
      <c r="BS735" s="58"/>
      <c r="BT735" s="58"/>
      <c r="BU735" s="58"/>
      <c r="BV735" s="58"/>
      <c r="BW735" s="58"/>
      <c r="BX735" s="58"/>
      <c r="BY735" s="58"/>
      <c r="BZ735" s="58"/>
      <c r="CA735" s="58"/>
      <c r="CB735" s="58"/>
      <c r="CC735" s="58"/>
      <c r="CD735" s="58"/>
      <c r="CE735" s="58"/>
      <c r="CF735" s="58"/>
      <c r="CG735" s="58"/>
      <c r="CH735" s="58"/>
      <c r="CI735" s="58"/>
      <c r="CJ735" s="58"/>
      <c r="CK735" s="58"/>
      <c r="CL735" s="58"/>
      <c r="CM735" s="58"/>
      <c r="CN735" s="58"/>
      <c r="CO735" s="58"/>
      <c r="CP735" s="58"/>
      <c r="CQ735" s="58"/>
      <c r="CR735" s="58"/>
      <c r="CS735" s="58"/>
      <c r="CT735" s="58"/>
      <c r="CU735" s="58"/>
      <c r="CV735" s="58"/>
      <c r="CW735" s="58"/>
      <c r="CX735" s="58"/>
      <c r="CY735" s="58"/>
      <c r="CZ735" s="58"/>
      <c r="DA735" s="58"/>
      <c r="DB735" s="58"/>
      <c r="DC735" s="58"/>
      <c r="DD735" s="58"/>
      <c r="DE735" s="58"/>
      <c r="DF735" s="58"/>
      <c r="DG735" s="58"/>
      <c r="DH735" s="58"/>
      <c r="DI735" s="58"/>
      <c r="DJ735" s="58"/>
      <c r="DK735" s="58"/>
      <c r="DL735" s="58"/>
      <c r="DM735" s="58"/>
      <c r="DN735" s="58"/>
      <c r="DO735" s="58"/>
      <c r="DP735" s="58"/>
      <c r="DQ735" s="58"/>
      <c r="DR735" s="58"/>
      <c r="DS735" s="58"/>
      <c r="DT735" s="58"/>
      <c r="DU735" s="58"/>
      <c r="DV735" s="58"/>
      <c r="DW735" s="58"/>
      <c r="DX735" s="58"/>
      <c r="DY735" s="58"/>
    </row>
    <row r="736" spans="1:129" s="37" customFormat="1" ht="69.75" customHeight="1">
      <c r="A736" s="173"/>
      <c r="B736" s="222">
        <v>2</v>
      </c>
      <c r="C736" s="68" t="s">
        <v>1157</v>
      </c>
      <c r="D736" s="68" t="s">
        <v>2854</v>
      </c>
      <c r="E736" s="174" t="s">
        <v>1224</v>
      </c>
      <c r="F736" s="250">
        <v>0</v>
      </c>
      <c r="G736" s="250"/>
      <c r="H736" s="250">
        <v>970</v>
      </c>
      <c r="I736" s="174" t="s">
        <v>3052</v>
      </c>
      <c r="J736" s="174" t="s">
        <v>5789</v>
      </c>
      <c r="K736" s="174" t="s">
        <v>5790</v>
      </c>
      <c r="L736" s="174" t="s">
        <v>5791</v>
      </c>
      <c r="M736" s="97"/>
      <c r="N736" s="174"/>
      <c r="O736" s="111"/>
      <c r="P736" s="119"/>
      <c r="Q736" s="87"/>
      <c r="R736" s="87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8"/>
      <c r="BQ736" s="58"/>
      <c r="BR736" s="58"/>
      <c r="BS736" s="58"/>
      <c r="BT736" s="58"/>
      <c r="BU736" s="58"/>
      <c r="BV736" s="58"/>
      <c r="BW736" s="58"/>
      <c r="BX736" s="58"/>
      <c r="BY736" s="58"/>
      <c r="BZ736" s="58"/>
      <c r="CA736" s="58"/>
      <c r="CB736" s="58"/>
      <c r="CC736" s="58"/>
      <c r="CD736" s="58"/>
      <c r="CE736" s="58"/>
      <c r="CF736" s="58"/>
      <c r="CG736" s="58"/>
      <c r="CH736" s="58"/>
      <c r="CI736" s="58"/>
      <c r="CJ736" s="58"/>
      <c r="CK736" s="58"/>
      <c r="CL736" s="58"/>
      <c r="CM736" s="58"/>
      <c r="CN736" s="58"/>
      <c r="CO736" s="58"/>
      <c r="CP736" s="58"/>
      <c r="CQ736" s="58"/>
      <c r="CR736" s="58"/>
      <c r="CS736" s="58"/>
      <c r="CT736" s="58"/>
      <c r="CU736" s="58"/>
      <c r="CV736" s="58"/>
      <c r="CW736" s="58"/>
      <c r="CX736" s="58"/>
      <c r="CY736" s="58"/>
      <c r="CZ736" s="58"/>
      <c r="DA736" s="58"/>
      <c r="DB736" s="58"/>
      <c r="DC736" s="58"/>
      <c r="DD736" s="58"/>
      <c r="DE736" s="58"/>
      <c r="DF736" s="58"/>
      <c r="DG736" s="58"/>
      <c r="DH736" s="58"/>
      <c r="DI736" s="58"/>
      <c r="DJ736" s="58"/>
      <c r="DK736" s="58"/>
      <c r="DL736" s="58"/>
      <c r="DM736" s="58"/>
      <c r="DN736" s="58"/>
      <c r="DO736" s="58"/>
      <c r="DP736" s="58"/>
      <c r="DQ736" s="58"/>
      <c r="DR736" s="58"/>
      <c r="DS736" s="58"/>
      <c r="DT736" s="58"/>
      <c r="DU736" s="58"/>
      <c r="DV736" s="58"/>
      <c r="DW736" s="58"/>
      <c r="DX736" s="58"/>
      <c r="DY736" s="58"/>
    </row>
    <row r="737" spans="1:129" s="37" customFormat="1" ht="33" customHeight="1">
      <c r="A737" s="173"/>
      <c r="B737" s="222">
        <v>3</v>
      </c>
      <c r="C737" s="68" t="s">
        <v>1158</v>
      </c>
      <c r="D737" s="68" t="s">
        <v>2855</v>
      </c>
      <c r="E737" s="174" t="s">
        <v>1223</v>
      </c>
      <c r="F737" s="250">
        <v>0</v>
      </c>
      <c r="G737" s="250"/>
      <c r="H737" s="250">
        <v>4000</v>
      </c>
      <c r="I737" s="174" t="s">
        <v>3052</v>
      </c>
      <c r="J737" s="174" t="s">
        <v>4509</v>
      </c>
      <c r="K737" s="174" t="s">
        <v>385</v>
      </c>
      <c r="L737" s="174" t="s">
        <v>386</v>
      </c>
      <c r="M737" s="175"/>
      <c r="N737" s="174"/>
      <c r="O737" s="111"/>
      <c r="P737" s="119"/>
      <c r="Q737" s="87"/>
      <c r="R737" s="87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8"/>
      <c r="BQ737" s="58"/>
      <c r="BR737" s="58"/>
      <c r="BS737" s="58"/>
      <c r="BT737" s="58"/>
      <c r="BU737" s="58"/>
      <c r="BV737" s="58"/>
      <c r="BW737" s="58"/>
      <c r="BX737" s="58"/>
      <c r="BY737" s="58"/>
      <c r="BZ737" s="58"/>
      <c r="CA737" s="58"/>
      <c r="CB737" s="58"/>
      <c r="CC737" s="58"/>
      <c r="CD737" s="58"/>
      <c r="CE737" s="58"/>
      <c r="CF737" s="58"/>
      <c r="CG737" s="58"/>
      <c r="CH737" s="58"/>
      <c r="CI737" s="58"/>
      <c r="CJ737" s="58"/>
      <c r="CK737" s="58"/>
      <c r="CL737" s="58"/>
      <c r="CM737" s="58"/>
      <c r="CN737" s="58"/>
      <c r="CO737" s="58"/>
      <c r="CP737" s="58"/>
      <c r="CQ737" s="58"/>
      <c r="CR737" s="58"/>
      <c r="CS737" s="58"/>
      <c r="CT737" s="58"/>
      <c r="CU737" s="58"/>
      <c r="CV737" s="58"/>
      <c r="CW737" s="58"/>
      <c r="CX737" s="58"/>
      <c r="CY737" s="58"/>
      <c r="CZ737" s="58"/>
      <c r="DA737" s="58"/>
      <c r="DB737" s="58"/>
      <c r="DC737" s="58"/>
      <c r="DD737" s="58"/>
      <c r="DE737" s="58"/>
      <c r="DF737" s="58"/>
      <c r="DG737" s="58"/>
      <c r="DH737" s="58"/>
      <c r="DI737" s="58"/>
      <c r="DJ737" s="58"/>
      <c r="DK737" s="58"/>
      <c r="DL737" s="58"/>
      <c r="DM737" s="58"/>
      <c r="DN737" s="58"/>
      <c r="DO737" s="58"/>
      <c r="DP737" s="58"/>
      <c r="DQ737" s="58"/>
      <c r="DR737" s="58"/>
      <c r="DS737" s="58"/>
      <c r="DT737" s="58"/>
      <c r="DU737" s="58"/>
      <c r="DV737" s="58"/>
      <c r="DW737" s="58"/>
      <c r="DX737" s="58"/>
      <c r="DY737" s="58"/>
    </row>
    <row r="738" spans="1:129" s="37" customFormat="1" ht="43.5" customHeight="1">
      <c r="A738" s="173"/>
      <c r="B738" s="222">
        <v>4</v>
      </c>
      <c r="C738" s="68" t="s">
        <v>1159</v>
      </c>
      <c r="D738" s="68" t="s">
        <v>2854</v>
      </c>
      <c r="E738" s="174" t="s">
        <v>1222</v>
      </c>
      <c r="F738" s="250">
        <v>0</v>
      </c>
      <c r="G738" s="250"/>
      <c r="H738" s="250">
        <v>2162</v>
      </c>
      <c r="I738" s="174" t="s">
        <v>3052</v>
      </c>
      <c r="J738" s="174" t="s">
        <v>5794</v>
      </c>
      <c r="K738" s="174" t="s">
        <v>5795</v>
      </c>
      <c r="L738" s="174" t="s">
        <v>5796</v>
      </c>
      <c r="M738" s="175"/>
      <c r="N738" s="174"/>
      <c r="O738" s="111"/>
      <c r="P738" s="119"/>
      <c r="Q738" s="87"/>
      <c r="R738" s="87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8"/>
      <c r="BQ738" s="58"/>
      <c r="BR738" s="58"/>
      <c r="BS738" s="58"/>
      <c r="BT738" s="58"/>
      <c r="BU738" s="58"/>
      <c r="BV738" s="58"/>
      <c r="BW738" s="58"/>
      <c r="BX738" s="58"/>
      <c r="BY738" s="58"/>
      <c r="BZ738" s="58"/>
      <c r="CA738" s="58"/>
      <c r="CB738" s="58"/>
      <c r="CC738" s="58"/>
      <c r="CD738" s="58"/>
      <c r="CE738" s="58"/>
      <c r="CF738" s="58"/>
      <c r="CG738" s="58"/>
      <c r="CH738" s="58"/>
      <c r="CI738" s="58"/>
      <c r="CJ738" s="58"/>
      <c r="CK738" s="58"/>
      <c r="CL738" s="58"/>
      <c r="CM738" s="58"/>
      <c r="CN738" s="58"/>
      <c r="CO738" s="58"/>
      <c r="CP738" s="58"/>
      <c r="CQ738" s="58"/>
      <c r="CR738" s="58"/>
      <c r="CS738" s="58"/>
      <c r="CT738" s="58"/>
      <c r="CU738" s="58"/>
      <c r="CV738" s="58"/>
      <c r="CW738" s="58"/>
      <c r="CX738" s="58"/>
      <c r="CY738" s="58"/>
      <c r="CZ738" s="58"/>
      <c r="DA738" s="58"/>
      <c r="DB738" s="58"/>
      <c r="DC738" s="58"/>
      <c r="DD738" s="58"/>
      <c r="DE738" s="58"/>
      <c r="DF738" s="58"/>
      <c r="DG738" s="58"/>
      <c r="DH738" s="58"/>
      <c r="DI738" s="58"/>
      <c r="DJ738" s="58"/>
      <c r="DK738" s="58"/>
      <c r="DL738" s="58"/>
      <c r="DM738" s="58"/>
      <c r="DN738" s="58"/>
      <c r="DO738" s="58"/>
      <c r="DP738" s="58"/>
      <c r="DQ738" s="58"/>
      <c r="DR738" s="58"/>
      <c r="DS738" s="58"/>
      <c r="DT738" s="58"/>
      <c r="DU738" s="58"/>
      <c r="DV738" s="58"/>
      <c r="DW738" s="58"/>
      <c r="DX738" s="58"/>
      <c r="DY738" s="58"/>
    </row>
    <row r="739" spans="1:129" s="37" customFormat="1" ht="40.5" customHeight="1">
      <c r="A739" s="173"/>
      <c r="B739" s="222">
        <v>5</v>
      </c>
      <c r="C739" s="68" t="s">
        <v>1160</v>
      </c>
      <c r="D739" s="68" t="s">
        <v>2856</v>
      </c>
      <c r="E739" s="174" t="s">
        <v>4395</v>
      </c>
      <c r="F739" s="250">
        <v>5930</v>
      </c>
      <c r="G739" s="250"/>
      <c r="H739" s="250">
        <v>9270</v>
      </c>
      <c r="I739" s="174" t="s">
        <v>3052</v>
      </c>
      <c r="J739" s="174" t="s">
        <v>5797</v>
      </c>
      <c r="K739" s="174" t="s">
        <v>5798</v>
      </c>
      <c r="L739" s="174" t="s">
        <v>5799</v>
      </c>
      <c r="M739" s="175"/>
      <c r="N739" s="97"/>
      <c r="O739" s="111"/>
      <c r="P739" s="119"/>
      <c r="Q739" s="87"/>
      <c r="R739" s="87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8"/>
      <c r="BQ739" s="58"/>
      <c r="BR739" s="58"/>
      <c r="BS739" s="58"/>
      <c r="BT739" s="58"/>
      <c r="BU739" s="58"/>
      <c r="BV739" s="58"/>
      <c r="BW739" s="58"/>
      <c r="BX739" s="58"/>
      <c r="BY739" s="58"/>
      <c r="BZ739" s="58"/>
      <c r="CA739" s="58"/>
      <c r="CB739" s="58"/>
      <c r="CC739" s="58"/>
      <c r="CD739" s="58"/>
      <c r="CE739" s="58"/>
      <c r="CF739" s="58"/>
      <c r="CG739" s="58"/>
      <c r="CH739" s="58"/>
      <c r="CI739" s="58"/>
      <c r="CJ739" s="58"/>
      <c r="CK739" s="58"/>
      <c r="CL739" s="58"/>
      <c r="CM739" s="58"/>
      <c r="CN739" s="58"/>
      <c r="CO739" s="58"/>
      <c r="CP739" s="58"/>
      <c r="CQ739" s="58"/>
      <c r="CR739" s="58"/>
      <c r="CS739" s="58"/>
      <c r="CT739" s="58"/>
      <c r="CU739" s="58"/>
      <c r="CV739" s="58"/>
      <c r="CW739" s="58"/>
      <c r="CX739" s="58"/>
      <c r="CY739" s="58"/>
      <c r="CZ739" s="58"/>
      <c r="DA739" s="58"/>
      <c r="DB739" s="58"/>
      <c r="DC739" s="58"/>
      <c r="DD739" s="58"/>
      <c r="DE739" s="58"/>
      <c r="DF739" s="58"/>
      <c r="DG739" s="58"/>
      <c r="DH739" s="58"/>
      <c r="DI739" s="58"/>
      <c r="DJ739" s="58"/>
      <c r="DK739" s="58"/>
      <c r="DL739" s="58"/>
      <c r="DM739" s="58"/>
      <c r="DN739" s="58"/>
      <c r="DO739" s="58"/>
      <c r="DP739" s="58"/>
      <c r="DQ739" s="58"/>
      <c r="DR739" s="58"/>
      <c r="DS739" s="58"/>
      <c r="DT739" s="58"/>
      <c r="DU739" s="58"/>
      <c r="DV739" s="58"/>
      <c r="DW739" s="58"/>
      <c r="DX739" s="58"/>
      <c r="DY739" s="58"/>
    </row>
    <row r="740" spans="1:129" s="37" customFormat="1" ht="36">
      <c r="A740" s="173"/>
      <c r="B740" s="222">
        <v>6</v>
      </c>
      <c r="C740" s="68" t="s">
        <v>1161</v>
      </c>
      <c r="D740" s="68" t="s">
        <v>2857</v>
      </c>
      <c r="E740" s="174" t="s">
        <v>2858</v>
      </c>
      <c r="F740" s="250">
        <v>830</v>
      </c>
      <c r="G740" s="250"/>
      <c r="H740" s="250">
        <v>2370</v>
      </c>
      <c r="I740" s="174" t="s">
        <v>3052</v>
      </c>
      <c r="J740" s="174" t="s">
        <v>5800</v>
      </c>
      <c r="K740" s="174" t="s">
        <v>5801</v>
      </c>
      <c r="L740" s="174" t="s">
        <v>5802</v>
      </c>
      <c r="M740" s="175"/>
      <c r="N740" s="174"/>
      <c r="O740" s="111"/>
      <c r="P740" s="119"/>
      <c r="Q740" s="87"/>
      <c r="R740" s="87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8"/>
      <c r="BQ740" s="58"/>
      <c r="BR740" s="58"/>
      <c r="BS740" s="58"/>
      <c r="BT740" s="58"/>
      <c r="BU740" s="58"/>
      <c r="BV740" s="58"/>
      <c r="BW740" s="58"/>
      <c r="BX740" s="58"/>
      <c r="BY740" s="58"/>
      <c r="BZ740" s="58"/>
      <c r="CA740" s="58"/>
      <c r="CB740" s="58"/>
      <c r="CC740" s="58"/>
      <c r="CD740" s="58"/>
      <c r="CE740" s="58"/>
      <c r="CF740" s="58"/>
      <c r="CG740" s="58"/>
      <c r="CH740" s="58"/>
      <c r="CI740" s="58"/>
      <c r="CJ740" s="58"/>
      <c r="CK740" s="58"/>
      <c r="CL740" s="58"/>
      <c r="CM740" s="58"/>
      <c r="CN740" s="58"/>
      <c r="CO740" s="58"/>
      <c r="CP740" s="58"/>
      <c r="CQ740" s="58"/>
      <c r="CR740" s="58"/>
      <c r="CS740" s="58"/>
      <c r="CT740" s="58"/>
      <c r="CU740" s="58"/>
      <c r="CV740" s="58"/>
      <c r="CW740" s="58"/>
      <c r="CX740" s="58"/>
      <c r="CY740" s="58"/>
      <c r="CZ740" s="58"/>
      <c r="DA740" s="58"/>
      <c r="DB740" s="58"/>
      <c r="DC740" s="58"/>
      <c r="DD740" s="58"/>
      <c r="DE740" s="58"/>
      <c r="DF740" s="58"/>
      <c r="DG740" s="58"/>
      <c r="DH740" s="58"/>
      <c r="DI740" s="58"/>
      <c r="DJ740" s="58"/>
      <c r="DK740" s="58"/>
      <c r="DL740" s="58"/>
      <c r="DM740" s="58"/>
      <c r="DN740" s="58"/>
      <c r="DO740" s="58"/>
      <c r="DP740" s="58"/>
      <c r="DQ740" s="58"/>
      <c r="DR740" s="58"/>
      <c r="DS740" s="58"/>
      <c r="DT740" s="58"/>
      <c r="DU740" s="58"/>
      <c r="DV740" s="58"/>
      <c r="DW740" s="58"/>
      <c r="DX740" s="58"/>
      <c r="DY740" s="58"/>
    </row>
    <row r="741" spans="1:129" s="37" customFormat="1" ht="42.75" customHeight="1">
      <c r="A741" s="173"/>
      <c r="B741" s="222">
        <v>7</v>
      </c>
      <c r="C741" s="68" t="s">
        <v>1162</v>
      </c>
      <c r="D741" s="68" t="s">
        <v>2859</v>
      </c>
      <c r="E741" s="174" t="s">
        <v>1225</v>
      </c>
      <c r="F741" s="250">
        <v>1600</v>
      </c>
      <c r="G741" s="250"/>
      <c r="H741" s="250">
        <v>1004</v>
      </c>
      <c r="I741" s="174" t="s">
        <v>3052</v>
      </c>
      <c r="J741" s="174" t="s">
        <v>5803</v>
      </c>
      <c r="K741" s="174" t="s">
        <v>3680</v>
      </c>
      <c r="L741" s="174" t="s">
        <v>4489</v>
      </c>
      <c r="M741" s="175"/>
      <c r="N741" s="174"/>
      <c r="O741" s="111"/>
      <c r="P741" s="119"/>
      <c r="Q741" s="87"/>
      <c r="R741" s="87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8"/>
      <c r="BQ741" s="58"/>
      <c r="BR741" s="58"/>
      <c r="BS741" s="58"/>
      <c r="BT741" s="58"/>
      <c r="BU741" s="58"/>
      <c r="BV741" s="58"/>
      <c r="BW741" s="58"/>
      <c r="BX741" s="58"/>
      <c r="BY741" s="58"/>
      <c r="BZ741" s="58"/>
      <c r="CA741" s="58"/>
      <c r="CB741" s="58"/>
      <c r="CC741" s="58"/>
      <c r="CD741" s="58"/>
      <c r="CE741" s="58"/>
      <c r="CF741" s="58"/>
      <c r="CG741" s="58"/>
      <c r="CH741" s="58"/>
      <c r="CI741" s="58"/>
      <c r="CJ741" s="58"/>
      <c r="CK741" s="58"/>
      <c r="CL741" s="58"/>
      <c r="CM741" s="58"/>
      <c r="CN741" s="58"/>
      <c r="CO741" s="58"/>
      <c r="CP741" s="58"/>
      <c r="CQ741" s="58"/>
      <c r="CR741" s="58"/>
      <c r="CS741" s="58"/>
      <c r="CT741" s="58"/>
      <c r="CU741" s="58"/>
      <c r="CV741" s="58"/>
      <c r="CW741" s="58"/>
      <c r="CX741" s="58"/>
      <c r="CY741" s="58"/>
      <c r="CZ741" s="58"/>
      <c r="DA741" s="58"/>
      <c r="DB741" s="58"/>
      <c r="DC741" s="58"/>
      <c r="DD741" s="58"/>
      <c r="DE741" s="58"/>
      <c r="DF741" s="58"/>
      <c r="DG741" s="58"/>
      <c r="DH741" s="58"/>
      <c r="DI741" s="58"/>
      <c r="DJ741" s="58"/>
      <c r="DK741" s="58"/>
      <c r="DL741" s="58"/>
      <c r="DM741" s="58"/>
      <c r="DN741" s="58"/>
      <c r="DO741" s="58"/>
      <c r="DP741" s="58"/>
      <c r="DQ741" s="58"/>
      <c r="DR741" s="58"/>
      <c r="DS741" s="58"/>
      <c r="DT741" s="58"/>
      <c r="DU741" s="58"/>
      <c r="DV741" s="58"/>
      <c r="DW741" s="58"/>
      <c r="DX741" s="58"/>
      <c r="DY741" s="58"/>
    </row>
    <row r="742" spans="1:129" s="37" customFormat="1" ht="45" customHeight="1">
      <c r="A742" s="173"/>
      <c r="B742" s="222">
        <v>8</v>
      </c>
      <c r="C742" s="68" t="s">
        <v>1162</v>
      </c>
      <c r="D742" s="68" t="s">
        <v>2859</v>
      </c>
      <c r="E742" s="174" t="s">
        <v>1226</v>
      </c>
      <c r="F742" s="250">
        <v>0</v>
      </c>
      <c r="G742" s="250"/>
      <c r="H742" s="250">
        <v>10000</v>
      </c>
      <c r="I742" s="174" t="s">
        <v>3052</v>
      </c>
      <c r="J742" s="174" t="s">
        <v>4490</v>
      </c>
      <c r="K742" s="174" t="s">
        <v>4491</v>
      </c>
      <c r="L742" s="174" t="s">
        <v>4492</v>
      </c>
      <c r="M742" s="175"/>
      <c r="N742" s="174"/>
      <c r="O742" s="111"/>
      <c r="P742" s="119"/>
      <c r="Q742" s="87"/>
      <c r="R742" s="87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8"/>
      <c r="BQ742" s="58"/>
      <c r="BR742" s="58"/>
      <c r="BS742" s="58"/>
      <c r="BT742" s="58"/>
      <c r="BU742" s="58"/>
      <c r="BV742" s="58"/>
      <c r="BW742" s="58"/>
      <c r="BX742" s="58"/>
      <c r="BY742" s="58"/>
      <c r="BZ742" s="58"/>
      <c r="CA742" s="58"/>
      <c r="CB742" s="58"/>
      <c r="CC742" s="58"/>
      <c r="CD742" s="58"/>
      <c r="CE742" s="58"/>
      <c r="CF742" s="58"/>
      <c r="CG742" s="58"/>
      <c r="CH742" s="58"/>
      <c r="CI742" s="58"/>
      <c r="CJ742" s="58"/>
      <c r="CK742" s="58"/>
      <c r="CL742" s="58"/>
      <c r="CM742" s="58"/>
      <c r="CN742" s="58"/>
      <c r="CO742" s="58"/>
      <c r="CP742" s="58"/>
      <c r="CQ742" s="58"/>
      <c r="CR742" s="58"/>
      <c r="CS742" s="58"/>
      <c r="CT742" s="58"/>
      <c r="CU742" s="58"/>
      <c r="CV742" s="58"/>
      <c r="CW742" s="58"/>
      <c r="CX742" s="58"/>
      <c r="CY742" s="58"/>
      <c r="CZ742" s="58"/>
      <c r="DA742" s="58"/>
      <c r="DB742" s="58"/>
      <c r="DC742" s="58"/>
      <c r="DD742" s="58"/>
      <c r="DE742" s="58"/>
      <c r="DF742" s="58"/>
      <c r="DG742" s="58"/>
      <c r="DH742" s="58"/>
      <c r="DI742" s="58"/>
      <c r="DJ742" s="58"/>
      <c r="DK742" s="58"/>
      <c r="DL742" s="58"/>
      <c r="DM742" s="58"/>
      <c r="DN742" s="58"/>
      <c r="DO742" s="58"/>
      <c r="DP742" s="58"/>
      <c r="DQ742" s="58"/>
      <c r="DR742" s="58"/>
      <c r="DS742" s="58"/>
      <c r="DT742" s="58"/>
      <c r="DU742" s="58"/>
      <c r="DV742" s="58"/>
      <c r="DW742" s="58"/>
      <c r="DX742" s="58"/>
      <c r="DY742" s="58"/>
    </row>
    <row r="743" spans="1:129" s="37" customFormat="1" ht="47.25" customHeight="1">
      <c r="A743" s="173"/>
      <c r="B743" s="222">
        <v>9</v>
      </c>
      <c r="C743" s="68" t="s">
        <v>1159</v>
      </c>
      <c r="D743" s="68" t="s">
        <v>2854</v>
      </c>
      <c r="E743" s="174" t="s">
        <v>1227</v>
      </c>
      <c r="F743" s="250">
        <v>0</v>
      </c>
      <c r="G743" s="250"/>
      <c r="H743" s="250">
        <v>1010</v>
      </c>
      <c r="I743" s="174" t="s">
        <v>3052</v>
      </c>
      <c r="J743" s="174" t="s">
        <v>4493</v>
      </c>
      <c r="K743" s="174" t="s">
        <v>4494</v>
      </c>
      <c r="L743" s="174" t="s">
        <v>4495</v>
      </c>
      <c r="M743" s="175"/>
      <c r="N743" s="174"/>
      <c r="O743" s="111"/>
      <c r="P743" s="119"/>
      <c r="Q743" s="87"/>
      <c r="R743" s="87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8"/>
      <c r="BQ743" s="58"/>
      <c r="BR743" s="58"/>
      <c r="BS743" s="58"/>
      <c r="BT743" s="58"/>
      <c r="BU743" s="58"/>
      <c r="BV743" s="58"/>
      <c r="BW743" s="58"/>
      <c r="BX743" s="58"/>
      <c r="BY743" s="58"/>
      <c r="BZ743" s="58"/>
      <c r="CA743" s="58"/>
      <c r="CB743" s="58"/>
      <c r="CC743" s="58"/>
      <c r="CD743" s="58"/>
      <c r="CE743" s="58"/>
      <c r="CF743" s="58"/>
      <c r="CG743" s="58"/>
      <c r="CH743" s="58"/>
      <c r="CI743" s="58"/>
      <c r="CJ743" s="58"/>
      <c r="CK743" s="58"/>
      <c r="CL743" s="58"/>
      <c r="CM743" s="58"/>
      <c r="CN743" s="58"/>
      <c r="CO743" s="58"/>
      <c r="CP743" s="58"/>
      <c r="CQ743" s="58"/>
      <c r="CR743" s="58"/>
      <c r="CS743" s="58"/>
      <c r="CT743" s="58"/>
      <c r="CU743" s="58"/>
      <c r="CV743" s="58"/>
      <c r="CW743" s="58"/>
      <c r="CX743" s="58"/>
      <c r="CY743" s="58"/>
      <c r="CZ743" s="58"/>
      <c r="DA743" s="58"/>
      <c r="DB743" s="58"/>
      <c r="DC743" s="58"/>
      <c r="DD743" s="58"/>
      <c r="DE743" s="58"/>
      <c r="DF743" s="58"/>
      <c r="DG743" s="58"/>
      <c r="DH743" s="58"/>
      <c r="DI743" s="58"/>
      <c r="DJ743" s="58"/>
      <c r="DK743" s="58"/>
      <c r="DL743" s="58"/>
      <c r="DM743" s="58"/>
      <c r="DN743" s="58"/>
      <c r="DO743" s="58"/>
      <c r="DP743" s="58"/>
      <c r="DQ743" s="58"/>
      <c r="DR743" s="58"/>
      <c r="DS743" s="58"/>
      <c r="DT743" s="58"/>
      <c r="DU743" s="58"/>
      <c r="DV743" s="58"/>
      <c r="DW743" s="58"/>
      <c r="DX743" s="58"/>
      <c r="DY743" s="58"/>
    </row>
    <row r="744" spans="1:129" s="37" customFormat="1" ht="39.75" customHeight="1">
      <c r="A744" s="173"/>
      <c r="B744" s="222">
        <v>10</v>
      </c>
      <c r="C744" s="68" t="s">
        <v>1163</v>
      </c>
      <c r="D744" s="68" t="s">
        <v>2860</v>
      </c>
      <c r="E744" s="174" t="s">
        <v>1228</v>
      </c>
      <c r="F744" s="250">
        <v>0</v>
      </c>
      <c r="G744" s="250"/>
      <c r="H744" s="250">
        <v>20000</v>
      </c>
      <c r="I744" s="174" t="s">
        <v>3052</v>
      </c>
      <c r="J744" s="174" t="s">
        <v>1229</v>
      </c>
      <c r="K744" s="174" t="s">
        <v>2134</v>
      </c>
      <c r="L744" s="174" t="s">
        <v>4496</v>
      </c>
      <c r="M744" s="175"/>
      <c r="N744" s="174"/>
      <c r="O744" s="111"/>
      <c r="P744" s="119"/>
      <c r="Q744" s="87"/>
      <c r="R744" s="87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8"/>
      <c r="BQ744" s="58"/>
      <c r="BR744" s="58"/>
      <c r="BS744" s="58"/>
      <c r="BT744" s="58"/>
      <c r="BU744" s="58"/>
      <c r="BV744" s="58"/>
      <c r="BW744" s="58"/>
      <c r="BX744" s="58"/>
      <c r="BY744" s="58"/>
      <c r="BZ744" s="58"/>
      <c r="CA744" s="58"/>
      <c r="CB744" s="58"/>
      <c r="CC744" s="58"/>
      <c r="CD744" s="58"/>
      <c r="CE744" s="58"/>
      <c r="CF744" s="58"/>
      <c r="CG744" s="58"/>
      <c r="CH744" s="58"/>
      <c r="CI744" s="58"/>
      <c r="CJ744" s="58"/>
      <c r="CK744" s="58"/>
      <c r="CL744" s="58"/>
      <c r="CM744" s="58"/>
      <c r="CN744" s="58"/>
      <c r="CO744" s="58"/>
      <c r="CP744" s="58"/>
      <c r="CQ744" s="58"/>
      <c r="CR744" s="58"/>
      <c r="CS744" s="58"/>
      <c r="CT744" s="58"/>
      <c r="CU744" s="58"/>
      <c r="CV744" s="58"/>
      <c r="CW744" s="58"/>
      <c r="CX744" s="58"/>
      <c r="CY744" s="58"/>
      <c r="CZ744" s="58"/>
      <c r="DA744" s="58"/>
      <c r="DB744" s="58"/>
      <c r="DC744" s="58"/>
      <c r="DD744" s="58"/>
      <c r="DE744" s="58"/>
      <c r="DF744" s="58"/>
      <c r="DG744" s="58"/>
      <c r="DH744" s="58"/>
      <c r="DI744" s="58"/>
      <c r="DJ744" s="58"/>
      <c r="DK744" s="58"/>
      <c r="DL744" s="58"/>
      <c r="DM744" s="58"/>
      <c r="DN744" s="58"/>
      <c r="DO744" s="58"/>
      <c r="DP744" s="58"/>
      <c r="DQ744" s="58"/>
      <c r="DR744" s="58"/>
      <c r="DS744" s="58"/>
      <c r="DT744" s="58"/>
      <c r="DU744" s="58"/>
      <c r="DV744" s="58"/>
      <c r="DW744" s="58"/>
      <c r="DX744" s="58"/>
      <c r="DY744" s="58"/>
    </row>
    <row r="745" spans="1:129" s="37" customFormat="1" ht="42.75" customHeight="1">
      <c r="A745" s="173"/>
      <c r="B745" s="222">
        <v>11</v>
      </c>
      <c r="C745" s="68" t="s">
        <v>1164</v>
      </c>
      <c r="D745" s="68" t="s">
        <v>2861</v>
      </c>
      <c r="E745" s="174" t="s">
        <v>1165</v>
      </c>
      <c r="F745" s="250">
        <v>5000</v>
      </c>
      <c r="G745" s="250"/>
      <c r="H745" s="250">
        <v>4720</v>
      </c>
      <c r="I745" s="174" t="s">
        <v>3052</v>
      </c>
      <c r="J745" s="174" t="s">
        <v>1230</v>
      </c>
      <c r="K745" s="174" t="s">
        <v>2135</v>
      </c>
      <c r="L745" s="174" t="s">
        <v>1000</v>
      </c>
      <c r="M745" s="175"/>
      <c r="N745" s="174"/>
      <c r="O745" s="111"/>
      <c r="P745" s="119"/>
      <c r="Q745" s="87"/>
      <c r="R745" s="87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8"/>
      <c r="BQ745" s="58"/>
      <c r="BR745" s="58"/>
      <c r="BS745" s="58"/>
      <c r="BT745" s="58"/>
      <c r="BU745" s="58"/>
      <c r="BV745" s="58"/>
      <c r="BW745" s="58"/>
      <c r="BX745" s="58"/>
      <c r="BY745" s="58"/>
      <c r="BZ745" s="58"/>
      <c r="CA745" s="58"/>
      <c r="CB745" s="58"/>
      <c r="CC745" s="58"/>
      <c r="CD745" s="58"/>
      <c r="CE745" s="58"/>
      <c r="CF745" s="58"/>
      <c r="CG745" s="58"/>
      <c r="CH745" s="58"/>
      <c r="CI745" s="58"/>
      <c r="CJ745" s="58"/>
      <c r="CK745" s="58"/>
      <c r="CL745" s="58"/>
      <c r="CM745" s="58"/>
      <c r="CN745" s="58"/>
      <c r="CO745" s="58"/>
      <c r="CP745" s="58"/>
      <c r="CQ745" s="58"/>
      <c r="CR745" s="58"/>
      <c r="CS745" s="58"/>
      <c r="CT745" s="58"/>
      <c r="CU745" s="58"/>
      <c r="CV745" s="58"/>
      <c r="CW745" s="58"/>
      <c r="CX745" s="58"/>
      <c r="CY745" s="58"/>
      <c r="CZ745" s="58"/>
      <c r="DA745" s="58"/>
      <c r="DB745" s="58"/>
      <c r="DC745" s="58"/>
      <c r="DD745" s="58"/>
      <c r="DE745" s="58"/>
      <c r="DF745" s="58"/>
      <c r="DG745" s="58"/>
      <c r="DH745" s="58"/>
      <c r="DI745" s="58"/>
      <c r="DJ745" s="58"/>
      <c r="DK745" s="58"/>
      <c r="DL745" s="58"/>
      <c r="DM745" s="58"/>
      <c r="DN745" s="58"/>
      <c r="DO745" s="58"/>
      <c r="DP745" s="58"/>
      <c r="DQ745" s="58"/>
      <c r="DR745" s="58"/>
      <c r="DS745" s="58"/>
      <c r="DT745" s="58"/>
      <c r="DU745" s="58"/>
      <c r="DV745" s="58"/>
      <c r="DW745" s="58"/>
      <c r="DX745" s="58"/>
      <c r="DY745" s="58"/>
    </row>
    <row r="746" spans="1:129" s="37" customFormat="1" ht="43.5" customHeight="1">
      <c r="A746" s="173"/>
      <c r="B746" s="222">
        <v>12</v>
      </c>
      <c r="C746" s="68" t="s">
        <v>1166</v>
      </c>
      <c r="D746" s="68" t="s">
        <v>1167</v>
      </c>
      <c r="E746" s="174" t="s">
        <v>2862</v>
      </c>
      <c r="F746" s="250">
        <v>600</v>
      </c>
      <c r="G746" s="250"/>
      <c r="H746" s="250">
        <v>2600</v>
      </c>
      <c r="I746" s="174" t="s">
        <v>3052</v>
      </c>
      <c r="J746" s="174" t="s">
        <v>1231</v>
      </c>
      <c r="K746" s="174" t="s">
        <v>2136</v>
      </c>
      <c r="L746" s="174" t="s">
        <v>1001</v>
      </c>
      <c r="M746" s="175"/>
      <c r="N746" s="174"/>
      <c r="O746" s="111"/>
      <c r="P746" s="119"/>
      <c r="Q746" s="87"/>
      <c r="R746" s="87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8"/>
      <c r="BS746" s="58"/>
      <c r="BT746" s="58"/>
      <c r="BU746" s="58"/>
      <c r="BV746" s="58"/>
      <c r="BW746" s="58"/>
      <c r="BX746" s="58"/>
      <c r="BY746" s="58"/>
      <c r="BZ746" s="58"/>
      <c r="CA746" s="58"/>
      <c r="CB746" s="58"/>
      <c r="CC746" s="58"/>
      <c r="CD746" s="58"/>
      <c r="CE746" s="58"/>
      <c r="CF746" s="58"/>
      <c r="CG746" s="58"/>
      <c r="CH746" s="58"/>
      <c r="CI746" s="58"/>
      <c r="CJ746" s="58"/>
      <c r="CK746" s="58"/>
      <c r="CL746" s="58"/>
      <c r="CM746" s="58"/>
      <c r="CN746" s="58"/>
      <c r="CO746" s="58"/>
      <c r="CP746" s="58"/>
      <c r="CQ746" s="58"/>
      <c r="CR746" s="58"/>
      <c r="CS746" s="58"/>
      <c r="CT746" s="58"/>
      <c r="CU746" s="58"/>
      <c r="CV746" s="58"/>
      <c r="CW746" s="58"/>
      <c r="CX746" s="58"/>
      <c r="CY746" s="58"/>
      <c r="CZ746" s="58"/>
      <c r="DA746" s="58"/>
      <c r="DB746" s="58"/>
      <c r="DC746" s="58"/>
      <c r="DD746" s="58"/>
      <c r="DE746" s="58"/>
      <c r="DF746" s="58"/>
      <c r="DG746" s="58"/>
      <c r="DH746" s="58"/>
      <c r="DI746" s="58"/>
      <c r="DJ746" s="58"/>
      <c r="DK746" s="58"/>
      <c r="DL746" s="58"/>
      <c r="DM746" s="58"/>
      <c r="DN746" s="58"/>
      <c r="DO746" s="58"/>
      <c r="DP746" s="58"/>
      <c r="DQ746" s="58"/>
      <c r="DR746" s="58"/>
      <c r="DS746" s="58"/>
      <c r="DT746" s="58"/>
      <c r="DU746" s="58"/>
      <c r="DV746" s="58"/>
      <c r="DW746" s="58"/>
      <c r="DX746" s="58"/>
      <c r="DY746" s="58"/>
    </row>
    <row r="747" spans="1:129" s="37" customFormat="1" ht="44.25" customHeight="1">
      <c r="A747" s="173"/>
      <c r="B747" s="222">
        <v>13</v>
      </c>
      <c r="C747" s="68" t="s">
        <v>1168</v>
      </c>
      <c r="D747" s="68" t="s">
        <v>2863</v>
      </c>
      <c r="E747" s="174" t="s">
        <v>1169</v>
      </c>
      <c r="F747" s="250">
        <v>0</v>
      </c>
      <c r="G747" s="250"/>
      <c r="H747" s="250">
        <v>4100</v>
      </c>
      <c r="I747" s="174" t="s">
        <v>3052</v>
      </c>
      <c r="J747" s="174" t="s">
        <v>1232</v>
      </c>
      <c r="K747" s="174" t="s">
        <v>4497</v>
      </c>
      <c r="L747" s="174" t="s">
        <v>1002</v>
      </c>
      <c r="M747" s="175"/>
      <c r="N747" s="174"/>
      <c r="O747" s="111"/>
      <c r="P747" s="119"/>
      <c r="Q747" s="87"/>
      <c r="R747" s="87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  <c r="CX747" s="58"/>
      <c r="CY747" s="58"/>
      <c r="CZ747" s="58"/>
      <c r="DA747" s="58"/>
      <c r="DB747" s="58"/>
      <c r="DC747" s="58"/>
      <c r="DD747" s="58"/>
      <c r="DE747" s="58"/>
      <c r="DF747" s="58"/>
      <c r="DG747" s="58"/>
      <c r="DH747" s="58"/>
      <c r="DI747" s="58"/>
      <c r="DJ747" s="58"/>
      <c r="DK747" s="58"/>
      <c r="DL747" s="58"/>
      <c r="DM747" s="58"/>
      <c r="DN747" s="58"/>
      <c r="DO747" s="58"/>
      <c r="DP747" s="58"/>
      <c r="DQ747" s="58"/>
      <c r="DR747" s="58"/>
      <c r="DS747" s="58"/>
      <c r="DT747" s="58"/>
      <c r="DU747" s="58"/>
      <c r="DV747" s="58"/>
      <c r="DW747" s="58"/>
      <c r="DX747" s="58"/>
      <c r="DY747" s="58"/>
    </row>
    <row r="748" spans="1:129" s="37" customFormat="1" ht="54.75" customHeight="1">
      <c r="A748" s="173"/>
      <c r="B748" s="222">
        <v>14</v>
      </c>
      <c r="C748" s="68" t="s">
        <v>1168</v>
      </c>
      <c r="D748" s="68" t="s">
        <v>2863</v>
      </c>
      <c r="E748" s="174" t="s">
        <v>1170</v>
      </c>
      <c r="F748" s="250">
        <v>0</v>
      </c>
      <c r="G748" s="250"/>
      <c r="H748" s="250">
        <v>52953</v>
      </c>
      <c r="I748" s="174" t="s">
        <v>3052</v>
      </c>
      <c r="J748" s="174" t="s">
        <v>1233</v>
      </c>
      <c r="K748" s="174" t="s">
        <v>2137</v>
      </c>
      <c r="L748" s="174" t="s">
        <v>1003</v>
      </c>
      <c r="M748" s="175"/>
      <c r="N748" s="174"/>
      <c r="O748" s="111"/>
      <c r="P748" s="119"/>
      <c r="Q748" s="87"/>
      <c r="R748" s="87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8"/>
      <c r="BS748" s="58"/>
      <c r="BT748" s="58"/>
      <c r="BU748" s="58"/>
      <c r="BV748" s="58"/>
      <c r="BW748" s="58"/>
      <c r="BX748" s="58"/>
      <c r="BY748" s="58"/>
      <c r="BZ748" s="58"/>
      <c r="CA748" s="58"/>
      <c r="CB748" s="58"/>
      <c r="CC748" s="58"/>
      <c r="CD748" s="58"/>
      <c r="CE748" s="58"/>
      <c r="CF748" s="58"/>
      <c r="CG748" s="58"/>
      <c r="CH748" s="58"/>
      <c r="CI748" s="58"/>
      <c r="CJ748" s="58"/>
      <c r="CK748" s="58"/>
      <c r="CL748" s="58"/>
      <c r="CM748" s="58"/>
      <c r="CN748" s="58"/>
      <c r="CO748" s="58"/>
      <c r="CP748" s="58"/>
      <c r="CQ748" s="58"/>
      <c r="CR748" s="58"/>
      <c r="CS748" s="58"/>
      <c r="CT748" s="58"/>
      <c r="CU748" s="58"/>
      <c r="CV748" s="58"/>
      <c r="CW748" s="58"/>
      <c r="CX748" s="58"/>
      <c r="CY748" s="58"/>
      <c r="CZ748" s="58"/>
      <c r="DA748" s="58"/>
      <c r="DB748" s="58"/>
      <c r="DC748" s="58"/>
      <c r="DD748" s="58"/>
      <c r="DE748" s="58"/>
      <c r="DF748" s="58"/>
      <c r="DG748" s="58"/>
      <c r="DH748" s="58"/>
      <c r="DI748" s="58"/>
      <c r="DJ748" s="58"/>
      <c r="DK748" s="58"/>
      <c r="DL748" s="58"/>
      <c r="DM748" s="58"/>
      <c r="DN748" s="58"/>
      <c r="DO748" s="58"/>
      <c r="DP748" s="58"/>
      <c r="DQ748" s="58"/>
      <c r="DR748" s="58"/>
      <c r="DS748" s="58"/>
      <c r="DT748" s="58"/>
      <c r="DU748" s="58"/>
      <c r="DV748" s="58"/>
      <c r="DW748" s="58"/>
      <c r="DX748" s="58"/>
      <c r="DY748" s="58"/>
    </row>
    <row r="749" spans="1:129" s="37" customFormat="1" ht="39.75" customHeight="1">
      <c r="A749" s="173"/>
      <c r="B749" s="222">
        <v>15</v>
      </c>
      <c r="C749" s="68" t="s">
        <v>1168</v>
      </c>
      <c r="D749" s="68" t="s">
        <v>2863</v>
      </c>
      <c r="E749" s="174" t="s">
        <v>1171</v>
      </c>
      <c r="F749" s="250">
        <v>0</v>
      </c>
      <c r="G749" s="250"/>
      <c r="H749" s="250">
        <v>13826</v>
      </c>
      <c r="I749" s="174" t="s">
        <v>3052</v>
      </c>
      <c r="J749" s="174" t="s">
        <v>1500</v>
      </c>
      <c r="K749" s="174" t="s">
        <v>2138</v>
      </c>
      <c r="L749" s="174" t="s">
        <v>2336</v>
      </c>
      <c r="M749" s="175"/>
      <c r="N749" s="174"/>
      <c r="O749" s="111"/>
      <c r="P749" s="119"/>
      <c r="Q749" s="87"/>
      <c r="R749" s="87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8"/>
      <c r="BS749" s="58"/>
      <c r="BT749" s="58"/>
      <c r="BU749" s="58"/>
      <c r="BV749" s="58"/>
      <c r="BW749" s="58"/>
      <c r="BX749" s="58"/>
      <c r="BY749" s="58"/>
      <c r="BZ749" s="58"/>
      <c r="CA749" s="58"/>
      <c r="CB749" s="58"/>
      <c r="CC749" s="58"/>
      <c r="CD749" s="58"/>
      <c r="CE749" s="58"/>
      <c r="CF749" s="58"/>
      <c r="CG749" s="58"/>
      <c r="CH749" s="58"/>
      <c r="CI749" s="58"/>
      <c r="CJ749" s="58"/>
      <c r="CK749" s="58"/>
      <c r="CL749" s="58"/>
      <c r="CM749" s="58"/>
      <c r="CN749" s="58"/>
      <c r="CO749" s="58"/>
      <c r="CP749" s="58"/>
      <c r="CQ749" s="58"/>
      <c r="CR749" s="58"/>
      <c r="CS749" s="58"/>
      <c r="CT749" s="58"/>
      <c r="CU749" s="58"/>
      <c r="CV749" s="58"/>
      <c r="CW749" s="58"/>
      <c r="CX749" s="58"/>
      <c r="CY749" s="58"/>
      <c r="CZ749" s="58"/>
      <c r="DA749" s="58"/>
      <c r="DB749" s="58"/>
      <c r="DC749" s="58"/>
      <c r="DD749" s="58"/>
      <c r="DE749" s="58"/>
      <c r="DF749" s="58"/>
      <c r="DG749" s="58"/>
      <c r="DH749" s="58"/>
      <c r="DI749" s="58"/>
      <c r="DJ749" s="58"/>
      <c r="DK749" s="58"/>
      <c r="DL749" s="58"/>
      <c r="DM749" s="58"/>
      <c r="DN749" s="58"/>
      <c r="DO749" s="58"/>
      <c r="DP749" s="58"/>
      <c r="DQ749" s="58"/>
      <c r="DR749" s="58"/>
      <c r="DS749" s="58"/>
      <c r="DT749" s="58"/>
      <c r="DU749" s="58"/>
      <c r="DV749" s="58"/>
      <c r="DW749" s="58"/>
      <c r="DX749" s="58"/>
      <c r="DY749" s="58"/>
    </row>
    <row r="750" spans="1:129" s="37" customFormat="1" ht="48" customHeight="1">
      <c r="A750" s="173"/>
      <c r="B750" s="222">
        <v>16</v>
      </c>
      <c r="C750" s="68" t="s">
        <v>1172</v>
      </c>
      <c r="D750" s="68" t="s">
        <v>1795</v>
      </c>
      <c r="E750" s="174" t="s">
        <v>1173</v>
      </c>
      <c r="F750" s="250">
        <v>200</v>
      </c>
      <c r="G750" s="250"/>
      <c r="H750" s="250">
        <v>750</v>
      </c>
      <c r="I750" s="174" t="s">
        <v>3052</v>
      </c>
      <c r="J750" s="174" t="s">
        <v>27</v>
      </c>
      <c r="K750" s="174" t="s">
        <v>2139</v>
      </c>
      <c r="L750" s="174" t="s">
        <v>2337</v>
      </c>
      <c r="M750" s="175"/>
      <c r="N750" s="174"/>
      <c r="O750" s="111"/>
      <c r="P750" s="119"/>
      <c r="Q750" s="87"/>
      <c r="R750" s="87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8"/>
      <c r="BQ750" s="58"/>
      <c r="BR750" s="58"/>
      <c r="BS750" s="58"/>
      <c r="BT750" s="58"/>
      <c r="BU750" s="58"/>
      <c r="BV750" s="58"/>
      <c r="BW750" s="58"/>
      <c r="BX750" s="58"/>
      <c r="BY750" s="58"/>
      <c r="BZ750" s="58"/>
      <c r="CA750" s="58"/>
      <c r="CB750" s="58"/>
      <c r="CC750" s="58"/>
      <c r="CD750" s="58"/>
      <c r="CE750" s="58"/>
      <c r="CF750" s="58"/>
      <c r="CG750" s="58"/>
      <c r="CH750" s="58"/>
      <c r="CI750" s="58"/>
      <c r="CJ750" s="58"/>
      <c r="CK750" s="58"/>
      <c r="CL750" s="58"/>
      <c r="CM750" s="58"/>
      <c r="CN750" s="58"/>
      <c r="CO750" s="58"/>
      <c r="CP750" s="58"/>
      <c r="CQ750" s="58"/>
      <c r="CR750" s="58"/>
      <c r="CS750" s="58"/>
      <c r="CT750" s="58"/>
      <c r="CU750" s="58"/>
      <c r="CV750" s="58"/>
      <c r="CW750" s="58"/>
      <c r="CX750" s="58"/>
      <c r="CY750" s="58"/>
      <c r="CZ750" s="58"/>
      <c r="DA750" s="58"/>
      <c r="DB750" s="58"/>
      <c r="DC750" s="58"/>
      <c r="DD750" s="58"/>
      <c r="DE750" s="58"/>
      <c r="DF750" s="58"/>
      <c r="DG750" s="58"/>
      <c r="DH750" s="58"/>
      <c r="DI750" s="58"/>
      <c r="DJ750" s="58"/>
      <c r="DK750" s="58"/>
      <c r="DL750" s="58"/>
      <c r="DM750" s="58"/>
      <c r="DN750" s="58"/>
      <c r="DO750" s="58"/>
      <c r="DP750" s="58"/>
      <c r="DQ750" s="58"/>
      <c r="DR750" s="58"/>
      <c r="DS750" s="58"/>
      <c r="DT750" s="58"/>
      <c r="DU750" s="58"/>
      <c r="DV750" s="58"/>
      <c r="DW750" s="58"/>
      <c r="DX750" s="58"/>
      <c r="DY750" s="58"/>
    </row>
    <row r="751" spans="1:129" s="37" customFormat="1" ht="30" customHeight="1">
      <c r="A751" s="173"/>
      <c r="B751" s="222">
        <v>17</v>
      </c>
      <c r="C751" s="68" t="s">
        <v>1174</v>
      </c>
      <c r="D751" s="68" t="s">
        <v>1175</v>
      </c>
      <c r="E751" s="174" t="s">
        <v>1176</v>
      </c>
      <c r="F751" s="250">
        <v>200</v>
      </c>
      <c r="G751" s="250"/>
      <c r="H751" s="250">
        <v>5000</v>
      </c>
      <c r="I751" s="174" t="s">
        <v>3052</v>
      </c>
      <c r="J751" s="174" t="s">
        <v>26</v>
      </c>
      <c r="K751" s="174" t="s">
        <v>2140</v>
      </c>
      <c r="L751" s="174" t="s">
        <v>2338</v>
      </c>
      <c r="M751" s="175"/>
      <c r="N751" s="174"/>
      <c r="O751" s="111"/>
      <c r="P751" s="119"/>
      <c r="Q751" s="87"/>
      <c r="R751" s="87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8"/>
      <c r="BQ751" s="58"/>
      <c r="BR751" s="58"/>
      <c r="BS751" s="58"/>
      <c r="BT751" s="58"/>
      <c r="BU751" s="58"/>
      <c r="BV751" s="58"/>
      <c r="BW751" s="58"/>
      <c r="BX751" s="58"/>
      <c r="BY751" s="58"/>
      <c r="BZ751" s="58"/>
      <c r="CA751" s="58"/>
      <c r="CB751" s="58"/>
      <c r="CC751" s="58"/>
      <c r="CD751" s="58"/>
      <c r="CE751" s="58"/>
      <c r="CF751" s="58"/>
      <c r="CG751" s="58"/>
      <c r="CH751" s="58"/>
      <c r="CI751" s="58"/>
      <c r="CJ751" s="58"/>
      <c r="CK751" s="58"/>
      <c r="CL751" s="58"/>
      <c r="CM751" s="58"/>
      <c r="CN751" s="58"/>
      <c r="CO751" s="58"/>
      <c r="CP751" s="58"/>
      <c r="CQ751" s="58"/>
      <c r="CR751" s="58"/>
      <c r="CS751" s="58"/>
      <c r="CT751" s="58"/>
      <c r="CU751" s="58"/>
      <c r="CV751" s="58"/>
      <c r="CW751" s="58"/>
      <c r="CX751" s="58"/>
      <c r="CY751" s="58"/>
      <c r="CZ751" s="58"/>
      <c r="DA751" s="58"/>
      <c r="DB751" s="58"/>
      <c r="DC751" s="58"/>
      <c r="DD751" s="58"/>
      <c r="DE751" s="58"/>
      <c r="DF751" s="58"/>
      <c r="DG751" s="58"/>
      <c r="DH751" s="58"/>
      <c r="DI751" s="58"/>
      <c r="DJ751" s="58"/>
      <c r="DK751" s="58"/>
      <c r="DL751" s="58"/>
      <c r="DM751" s="58"/>
      <c r="DN751" s="58"/>
      <c r="DO751" s="58"/>
      <c r="DP751" s="58"/>
      <c r="DQ751" s="58"/>
      <c r="DR751" s="58"/>
      <c r="DS751" s="58"/>
      <c r="DT751" s="58"/>
      <c r="DU751" s="58"/>
      <c r="DV751" s="58"/>
      <c r="DW751" s="58"/>
      <c r="DX751" s="58"/>
      <c r="DY751" s="58"/>
    </row>
    <row r="752" spans="1:129" s="37" customFormat="1" ht="51.75" customHeight="1">
      <c r="A752" s="173"/>
      <c r="B752" s="222">
        <v>18</v>
      </c>
      <c r="C752" s="68" t="s">
        <v>1177</v>
      </c>
      <c r="D752" s="68" t="s">
        <v>1178</v>
      </c>
      <c r="E752" s="174" t="s">
        <v>1179</v>
      </c>
      <c r="F752" s="250">
        <v>0</v>
      </c>
      <c r="G752" s="250"/>
      <c r="H752" s="250">
        <v>3810</v>
      </c>
      <c r="I752" s="174" t="s">
        <v>3052</v>
      </c>
      <c r="J752" s="174" t="s">
        <v>25</v>
      </c>
      <c r="K752" s="174" t="s">
        <v>2141</v>
      </c>
      <c r="L752" s="174" t="s">
        <v>2339</v>
      </c>
      <c r="M752" s="175"/>
      <c r="N752" s="174"/>
      <c r="O752" s="111"/>
      <c r="P752" s="119"/>
      <c r="Q752" s="87"/>
      <c r="R752" s="87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8"/>
      <c r="BQ752" s="58"/>
      <c r="BR752" s="58"/>
      <c r="BS752" s="58"/>
      <c r="BT752" s="58"/>
      <c r="BU752" s="58"/>
      <c r="BV752" s="58"/>
      <c r="BW752" s="58"/>
      <c r="BX752" s="58"/>
      <c r="BY752" s="58"/>
      <c r="BZ752" s="58"/>
      <c r="CA752" s="58"/>
      <c r="CB752" s="58"/>
      <c r="CC752" s="58"/>
      <c r="CD752" s="58"/>
      <c r="CE752" s="58"/>
      <c r="CF752" s="58"/>
      <c r="CG752" s="58"/>
      <c r="CH752" s="58"/>
      <c r="CI752" s="58"/>
      <c r="CJ752" s="58"/>
      <c r="CK752" s="58"/>
      <c r="CL752" s="58"/>
      <c r="CM752" s="58"/>
      <c r="CN752" s="58"/>
      <c r="CO752" s="58"/>
      <c r="CP752" s="58"/>
      <c r="CQ752" s="58"/>
      <c r="CR752" s="58"/>
      <c r="CS752" s="58"/>
      <c r="CT752" s="58"/>
      <c r="CU752" s="58"/>
      <c r="CV752" s="58"/>
      <c r="CW752" s="58"/>
      <c r="CX752" s="58"/>
      <c r="CY752" s="58"/>
      <c r="CZ752" s="58"/>
      <c r="DA752" s="58"/>
      <c r="DB752" s="58"/>
      <c r="DC752" s="58"/>
      <c r="DD752" s="58"/>
      <c r="DE752" s="58"/>
      <c r="DF752" s="58"/>
      <c r="DG752" s="58"/>
      <c r="DH752" s="58"/>
      <c r="DI752" s="58"/>
      <c r="DJ752" s="58"/>
      <c r="DK752" s="58"/>
      <c r="DL752" s="58"/>
      <c r="DM752" s="58"/>
      <c r="DN752" s="58"/>
      <c r="DO752" s="58"/>
      <c r="DP752" s="58"/>
      <c r="DQ752" s="58"/>
      <c r="DR752" s="58"/>
      <c r="DS752" s="58"/>
      <c r="DT752" s="58"/>
      <c r="DU752" s="58"/>
      <c r="DV752" s="58"/>
      <c r="DW752" s="58"/>
      <c r="DX752" s="58"/>
      <c r="DY752" s="58"/>
    </row>
    <row r="753" spans="1:129" s="37" customFormat="1" ht="54.75" customHeight="1">
      <c r="A753" s="173"/>
      <c r="B753" s="222">
        <v>19</v>
      </c>
      <c r="C753" s="68" t="s">
        <v>1180</v>
      </c>
      <c r="D753" s="68" t="s">
        <v>1796</v>
      </c>
      <c r="E753" s="174" t="s">
        <v>995</v>
      </c>
      <c r="F753" s="250"/>
      <c r="G753" s="250"/>
      <c r="H753" s="250">
        <v>6600</v>
      </c>
      <c r="I753" s="174" t="s">
        <v>3052</v>
      </c>
      <c r="J753" s="174" t="s">
        <v>1258</v>
      </c>
      <c r="K753" s="174" t="s">
        <v>1519</v>
      </c>
      <c r="L753" s="174" t="s">
        <v>4498</v>
      </c>
      <c r="M753" s="175"/>
      <c r="N753" s="174"/>
      <c r="O753" s="111"/>
      <c r="P753" s="119"/>
      <c r="Q753" s="87"/>
      <c r="R753" s="87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8"/>
      <c r="BQ753" s="58"/>
      <c r="BR753" s="58"/>
      <c r="BS753" s="58"/>
      <c r="BT753" s="58"/>
      <c r="BU753" s="58"/>
      <c r="BV753" s="58"/>
      <c r="BW753" s="58"/>
      <c r="BX753" s="58"/>
      <c r="BY753" s="58"/>
      <c r="BZ753" s="58"/>
      <c r="CA753" s="58"/>
      <c r="CB753" s="58"/>
      <c r="CC753" s="58"/>
      <c r="CD753" s="58"/>
      <c r="CE753" s="58"/>
      <c r="CF753" s="58"/>
      <c r="CG753" s="58"/>
      <c r="CH753" s="58"/>
      <c r="CI753" s="58"/>
      <c r="CJ753" s="58"/>
      <c r="CK753" s="58"/>
      <c r="CL753" s="58"/>
      <c r="CM753" s="58"/>
      <c r="CN753" s="58"/>
      <c r="CO753" s="58"/>
      <c r="CP753" s="58"/>
      <c r="CQ753" s="58"/>
      <c r="CR753" s="58"/>
      <c r="CS753" s="58"/>
      <c r="CT753" s="58"/>
      <c r="CU753" s="58"/>
      <c r="CV753" s="58"/>
      <c r="CW753" s="58"/>
      <c r="CX753" s="58"/>
      <c r="CY753" s="58"/>
      <c r="CZ753" s="58"/>
      <c r="DA753" s="58"/>
      <c r="DB753" s="58"/>
      <c r="DC753" s="58"/>
      <c r="DD753" s="58"/>
      <c r="DE753" s="58"/>
      <c r="DF753" s="58"/>
      <c r="DG753" s="58"/>
      <c r="DH753" s="58"/>
      <c r="DI753" s="58"/>
      <c r="DJ753" s="58"/>
      <c r="DK753" s="58"/>
      <c r="DL753" s="58"/>
      <c r="DM753" s="58"/>
      <c r="DN753" s="58"/>
      <c r="DO753" s="58"/>
      <c r="DP753" s="58"/>
      <c r="DQ753" s="58"/>
      <c r="DR753" s="58"/>
      <c r="DS753" s="58"/>
      <c r="DT753" s="58"/>
      <c r="DU753" s="58"/>
      <c r="DV753" s="58"/>
      <c r="DW753" s="58"/>
      <c r="DX753" s="58"/>
      <c r="DY753" s="58"/>
    </row>
    <row r="754" spans="1:129" s="37" customFormat="1" ht="51.75" customHeight="1">
      <c r="A754" s="173"/>
      <c r="B754" s="222">
        <v>20</v>
      </c>
      <c r="C754" s="68" t="s">
        <v>1181</v>
      </c>
      <c r="D754" s="68" t="s">
        <v>1797</v>
      </c>
      <c r="E754" s="174" t="s">
        <v>2864</v>
      </c>
      <c r="F754" s="250">
        <v>200</v>
      </c>
      <c r="G754" s="250"/>
      <c r="H754" s="250">
        <v>595</v>
      </c>
      <c r="I754" s="174" t="s">
        <v>3052</v>
      </c>
      <c r="J754" s="174" t="s">
        <v>1257</v>
      </c>
      <c r="K754" s="174" t="s">
        <v>1518</v>
      </c>
      <c r="L754" s="174" t="s">
        <v>2340</v>
      </c>
      <c r="M754" s="175"/>
      <c r="N754" s="174"/>
      <c r="O754" s="111"/>
      <c r="P754" s="119"/>
      <c r="Q754" s="87"/>
      <c r="R754" s="87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8"/>
      <c r="BQ754" s="58"/>
      <c r="BR754" s="58"/>
      <c r="BS754" s="58"/>
      <c r="BT754" s="58"/>
      <c r="BU754" s="58"/>
      <c r="BV754" s="58"/>
      <c r="BW754" s="58"/>
      <c r="BX754" s="58"/>
      <c r="BY754" s="58"/>
      <c r="BZ754" s="58"/>
      <c r="CA754" s="58"/>
      <c r="CB754" s="58"/>
      <c r="CC754" s="58"/>
      <c r="CD754" s="58"/>
      <c r="CE754" s="58"/>
      <c r="CF754" s="58"/>
      <c r="CG754" s="58"/>
      <c r="CH754" s="58"/>
      <c r="CI754" s="58"/>
      <c r="CJ754" s="58"/>
      <c r="CK754" s="58"/>
      <c r="CL754" s="58"/>
      <c r="CM754" s="58"/>
      <c r="CN754" s="58"/>
      <c r="CO754" s="58"/>
      <c r="CP754" s="58"/>
      <c r="CQ754" s="58"/>
      <c r="CR754" s="58"/>
      <c r="CS754" s="58"/>
      <c r="CT754" s="58"/>
      <c r="CU754" s="58"/>
      <c r="CV754" s="58"/>
      <c r="CW754" s="58"/>
      <c r="CX754" s="58"/>
      <c r="CY754" s="58"/>
      <c r="CZ754" s="58"/>
      <c r="DA754" s="58"/>
      <c r="DB754" s="58"/>
      <c r="DC754" s="58"/>
      <c r="DD754" s="58"/>
      <c r="DE754" s="58"/>
      <c r="DF754" s="58"/>
      <c r="DG754" s="58"/>
      <c r="DH754" s="58"/>
      <c r="DI754" s="58"/>
      <c r="DJ754" s="58"/>
      <c r="DK754" s="58"/>
      <c r="DL754" s="58"/>
      <c r="DM754" s="58"/>
      <c r="DN754" s="58"/>
      <c r="DO754" s="58"/>
      <c r="DP754" s="58"/>
      <c r="DQ754" s="58"/>
      <c r="DR754" s="58"/>
      <c r="DS754" s="58"/>
      <c r="DT754" s="58"/>
      <c r="DU754" s="58"/>
      <c r="DV754" s="58"/>
      <c r="DW754" s="58"/>
      <c r="DX754" s="58"/>
      <c r="DY754" s="58"/>
    </row>
    <row r="755" spans="1:129" s="37" customFormat="1" ht="57.75" customHeight="1">
      <c r="A755" s="173"/>
      <c r="B755" s="222">
        <v>21</v>
      </c>
      <c r="C755" s="68" t="s">
        <v>1182</v>
      </c>
      <c r="D755" s="68" t="s">
        <v>1798</v>
      </c>
      <c r="E755" s="174" t="s">
        <v>998</v>
      </c>
      <c r="F755" s="250">
        <v>0</v>
      </c>
      <c r="G755" s="250"/>
      <c r="H755" s="250">
        <v>600</v>
      </c>
      <c r="I755" s="174" t="s">
        <v>3052</v>
      </c>
      <c r="J755" s="174" t="s">
        <v>1256</v>
      </c>
      <c r="K755" s="174" t="s">
        <v>1517</v>
      </c>
      <c r="L755" s="174" t="s">
        <v>2341</v>
      </c>
      <c r="M755" s="175"/>
      <c r="N755" s="174"/>
      <c r="O755" s="111"/>
      <c r="P755" s="119"/>
      <c r="Q755" s="87"/>
      <c r="R755" s="87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8"/>
      <c r="BQ755" s="58"/>
      <c r="BR755" s="58"/>
      <c r="BS755" s="58"/>
      <c r="BT755" s="58"/>
      <c r="BU755" s="58"/>
      <c r="BV755" s="58"/>
      <c r="BW755" s="58"/>
      <c r="BX755" s="58"/>
      <c r="BY755" s="58"/>
      <c r="BZ755" s="58"/>
      <c r="CA755" s="58"/>
      <c r="CB755" s="58"/>
      <c r="CC755" s="58"/>
      <c r="CD755" s="58"/>
      <c r="CE755" s="58"/>
      <c r="CF755" s="58"/>
      <c r="CG755" s="58"/>
      <c r="CH755" s="58"/>
      <c r="CI755" s="58"/>
      <c r="CJ755" s="58"/>
      <c r="CK755" s="58"/>
      <c r="CL755" s="58"/>
      <c r="CM755" s="58"/>
      <c r="CN755" s="58"/>
      <c r="CO755" s="58"/>
      <c r="CP755" s="58"/>
      <c r="CQ755" s="58"/>
      <c r="CR755" s="58"/>
      <c r="CS755" s="58"/>
      <c r="CT755" s="58"/>
      <c r="CU755" s="58"/>
      <c r="CV755" s="58"/>
      <c r="CW755" s="58"/>
      <c r="CX755" s="58"/>
      <c r="CY755" s="58"/>
      <c r="CZ755" s="58"/>
      <c r="DA755" s="58"/>
      <c r="DB755" s="58"/>
      <c r="DC755" s="58"/>
      <c r="DD755" s="58"/>
      <c r="DE755" s="58"/>
      <c r="DF755" s="58"/>
      <c r="DG755" s="58"/>
      <c r="DH755" s="58"/>
      <c r="DI755" s="58"/>
      <c r="DJ755" s="58"/>
      <c r="DK755" s="58"/>
      <c r="DL755" s="58"/>
      <c r="DM755" s="58"/>
      <c r="DN755" s="58"/>
      <c r="DO755" s="58"/>
      <c r="DP755" s="58"/>
      <c r="DQ755" s="58"/>
      <c r="DR755" s="58"/>
      <c r="DS755" s="58"/>
      <c r="DT755" s="58"/>
      <c r="DU755" s="58"/>
      <c r="DV755" s="58"/>
      <c r="DW755" s="58"/>
      <c r="DX755" s="58"/>
      <c r="DY755" s="58"/>
    </row>
    <row r="756" spans="1:129" s="37" customFormat="1" ht="41.25" customHeight="1">
      <c r="A756" s="173"/>
      <c r="B756" s="222">
        <v>22</v>
      </c>
      <c r="C756" s="68" t="s">
        <v>1183</v>
      </c>
      <c r="D756" s="68" t="s">
        <v>1184</v>
      </c>
      <c r="E756" s="174" t="s">
        <v>2865</v>
      </c>
      <c r="F756" s="250">
        <v>22828</v>
      </c>
      <c r="G756" s="250"/>
      <c r="H756" s="250">
        <v>29172</v>
      </c>
      <c r="I756" s="174" t="s">
        <v>3052</v>
      </c>
      <c r="J756" s="174" t="s">
        <v>1255</v>
      </c>
      <c r="K756" s="174" t="s">
        <v>1516</v>
      </c>
      <c r="L756" s="174" t="s">
        <v>4586</v>
      </c>
      <c r="M756" s="175"/>
      <c r="N756" s="174"/>
      <c r="O756" s="111"/>
      <c r="P756" s="119"/>
      <c r="Q756" s="87"/>
      <c r="R756" s="87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8"/>
      <c r="BQ756" s="58"/>
      <c r="BR756" s="58"/>
      <c r="BS756" s="58"/>
      <c r="BT756" s="58"/>
      <c r="BU756" s="58"/>
      <c r="BV756" s="58"/>
      <c r="BW756" s="58"/>
      <c r="BX756" s="58"/>
      <c r="BY756" s="58"/>
      <c r="BZ756" s="58"/>
      <c r="CA756" s="58"/>
      <c r="CB756" s="58"/>
      <c r="CC756" s="58"/>
      <c r="CD756" s="58"/>
      <c r="CE756" s="58"/>
      <c r="CF756" s="58"/>
      <c r="CG756" s="58"/>
      <c r="CH756" s="58"/>
      <c r="CI756" s="58"/>
      <c r="CJ756" s="58"/>
      <c r="CK756" s="58"/>
      <c r="CL756" s="58"/>
      <c r="CM756" s="58"/>
      <c r="CN756" s="58"/>
      <c r="CO756" s="58"/>
      <c r="CP756" s="58"/>
      <c r="CQ756" s="58"/>
      <c r="CR756" s="58"/>
      <c r="CS756" s="58"/>
      <c r="CT756" s="58"/>
      <c r="CU756" s="58"/>
      <c r="CV756" s="58"/>
      <c r="CW756" s="58"/>
      <c r="CX756" s="58"/>
      <c r="CY756" s="58"/>
      <c r="CZ756" s="58"/>
      <c r="DA756" s="58"/>
      <c r="DB756" s="58"/>
      <c r="DC756" s="58"/>
      <c r="DD756" s="58"/>
      <c r="DE756" s="58"/>
      <c r="DF756" s="58"/>
      <c r="DG756" s="58"/>
      <c r="DH756" s="58"/>
      <c r="DI756" s="58"/>
      <c r="DJ756" s="58"/>
      <c r="DK756" s="58"/>
      <c r="DL756" s="58"/>
      <c r="DM756" s="58"/>
      <c r="DN756" s="58"/>
      <c r="DO756" s="58"/>
      <c r="DP756" s="58"/>
      <c r="DQ756" s="58"/>
      <c r="DR756" s="58"/>
      <c r="DS756" s="58"/>
      <c r="DT756" s="58"/>
      <c r="DU756" s="58"/>
      <c r="DV756" s="58"/>
      <c r="DW756" s="58"/>
      <c r="DX756" s="58"/>
      <c r="DY756" s="58"/>
    </row>
    <row r="757" spans="1:129" s="37" customFormat="1" ht="50.25" customHeight="1">
      <c r="A757" s="173"/>
      <c r="B757" s="222">
        <v>23</v>
      </c>
      <c r="C757" s="68" t="s">
        <v>1185</v>
      </c>
      <c r="D757" s="68" t="s">
        <v>3533</v>
      </c>
      <c r="E757" s="174" t="s">
        <v>2647</v>
      </c>
      <c r="F757" s="250">
        <v>8315</v>
      </c>
      <c r="G757" s="250"/>
      <c r="H757" s="250">
        <v>107000</v>
      </c>
      <c r="I757" s="174" t="s">
        <v>3052</v>
      </c>
      <c r="J757" s="174" t="s">
        <v>1254</v>
      </c>
      <c r="K757" s="174" t="s">
        <v>4499</v>
      </c>
      <c r="L757" s="174" t="s">
        <v>4500</v>
      </c>
      <c r="M757" s="175"/>
      <c r="N757" s="174"/>
      <c r="O757" s="111"/>
      <c r="P757" s="119"/>
      <c r="Q757" s="87"/>
      <c r="R757" s="87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8"/>
      <c r="BQ757" s="58"/>
      <c r="BR757" s="58"/>
      <c r="BS757" s="58"/>
      <c r="BT757" s="58"/>
      <c r="BU757" s="58"/>
      <c r="BV757" s="58"/>
      <c r="BW757" s="58"/>
      <c r="BX757" s="58"/>
      <c r="BY757" s="58"/>
      <c r="BZ757" s="58"/>
      <c r="CA757" s="58"/>
      <c r="CB757" s="58"/>
      <c r="CC757" s="58"/>
      <c r="CD757" s="58"/>
      <c r="CE757" s="58"/>
      <c r="CF757" s="58"/>
      <c r="CG757" s="58"/>
      <c r="CH757" s="58"/>
      <c r="CI757" s="58"/>
      <c r="CJ757" s="58"/>
      <c r="CK757" s="58"/>
      <c r="CL757" s="58"/>
      <c r="CM757" s="58"/>
      <c r="CN757" s="58"/>
      <c r="CO757" s="58"/>
      <c r="CP757" s="58"/>
      <c r="CQ757" s="58"/>
      <c r="CR757" s="58"/>
      <c r="CS757" s="58"/>
      <c r="CT757" s="58"/>
      <c r="CU757" s="58"/>
      <c r="CV757" s="58"/>
      <c r="CW757" s="58"/>
      <c r="CX757" s="58"/>
      <c r="CY757" s="58"/>
      <c r="CZ757" s="58"/>
      <c r="DA757" s="58"/>
      <c r="DB757" s="58"/>
      <c r="DC757" s="58"/>
      <c r="DD757" s="58"/>
      <c r="DE757" s="58"/>
      <c r="DF757" s="58"/>
      <c r="DG757" s="58"/>
      <c r="DH757" s="58"/>
      <c r="DI757" s="58"/>
      <c r="DJ757" s="58"/>
      <c r="DK757" s="58"/>
      <c r="DL757" s="58"/>
      <c r="DM757" s="58"/>
      <c r="DN757" s="58"/>
      <c r="DO757" s="58"/>
      <c r="DP757" s="58"/>
      <c r="DQ757" s="58"/>
      <c r="DR757" s="58"/>
      <c r="DS757" s="58"/>
      <c r="DT757" s="58"/>
      <c r="DU757" s="58"/>
      <c r="DV757" s="58"/>
      <c r="DW757" s="58"/>
      <c r="DX757" s="58"/>
      <c r="DY757" s="58"/>
    </row>
    <row r="758" spans="1:129" s="37" customFormat="1" ht="60.75" customHeight="1">
      <c r="A758" s="173"/>
      <c r="B758" s="222">
        <v>24</v>
      </c>
      <c r="C758" s="68" t="s">
        <v>1186</v>
      </c>
      <c r="D758" s="68" t="s">
        <v>3534</v>
      </c>
      <c r="E758" s="174" t="s">
        <v>2648</v>
      </c>
      <c r="F758" s="250">
        <v>200</v>
      </c>
      <c r="G758" s="250"/>
      <c r="H758" s="250">
        <v>5650</v>
      </c>
      <c r="I758" s="174" t="s">
        <v>3052</v>
      </c>
      <c r="J758" s="174" t="s">
        <v>1253</v>
      </c>
      <c r="K758" s="174" t="s">
        <v>4501</v>
      </c>
      <c r="L758" s="174" t="s">
        <v>4976</v>
      </c>
      <c r="M758" s="175"/>
      <c r="N758" s="174"/>
      <c r="O758" s="111"/>
      <c r="P758" s="119"/>
      <c r="Q758" s="87"/>
      <c r="R758" s="87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8"/>
      <c r="BQ758" s="58"/>
      <c r="BR758" s="58"/>
      <c r="BS758" s="58"/>
      <c r="BT758" s="58"/>
      <c r="BU758" s="58"/>
      <c r="BV758" s="58"/>
      <c r="BW758" s="58"/>
      <c r="BX758" s="58"/>
      <c r="BY758" s="58"/>
      <c r="BZ758" s="58"/>
      <c r="CA758" s="58"/>
      <c r="CB758" s="58"/>
      <c r="CC758" s="58"/>
      <c r="CD758" s="58"/>
      <c r="CE758" s="58"/>
      <c r="CF758" s="58"/>
      <c r="CG758" s="58"/>
      <c r="CH758" s="58"/>
      <c r="CI758" s="58"/>
      <c r="CJ758" s="58"/>
      <c r="CK758" s="58"/>
      <c r="CL758" s="58"/>
      <c r="CM758" s="58"/>
      <c r="CN758" s="58"/>
      <c r="CO758" s="58"/>
      <c r="CP758" s="58"/>
      <c r="CQ758" s="58"/>
      <c r="CR758" s="58"/>
      <c r="CS758" s="58"/>
      <c r="CT758" s="58"/>
      <c r="CU758" s="58"/>
      <c r="CV758" s="58"/>
      <c r="CW758" s="58"/>
      <c r="CX758" s="58"/>
      <c r="CY758" s="58"/>
      <c r="CZ758" s="58"/>
      <c r="DA758" s="58"/>
      <c r="DB758" s="58"/>
      <c r="DC758" s="58"/>
      <c r="DD758" s="58"/>
      <c r="DE758" s="58"/>
      <c r="DF758" s="58"/>
      <c r="DG758" s="58"/>
      <c r="DH758" s="58"/>
      <c r="DI758" s="58"/>
      <c r="DJ758" s="58"/>
      <c r="DK758" s="58"/>
      <c r="DL758" s="58"/>
      <c r="DM758" s="58"/>
      <c r="DN758" s="58"/>
      <c r="DO758" s="58"/>
      <c r="DP758" s="58"/>
      <c r="DQ758" s="58"/>
      <c r="DR758" s="58"/>
      <c r="DS758" s="58"/>
      <c r="DT758" s="58"/>
      <c r="DU758" s="58"/>
      <c r="DV758" s="58"/>
      <c r="DW758" s="58"/>
      <c r="DX758" s="58"/>
      <c r="DY758" s="58"/>
    </row>
    <row r="759" spans="1:129" s="37" customFormat="1" ht="56.25" customHeight="1">
      <c r="A759" s="173"/>
      <c r="B759" s="222">
        <v>25</v>
      </c>
      <c r="C759" s="68" t="s">
        <v>1187</v>
      </c>
      <c r="D759" s="68" t="s">
        <v>1188</v>
      </c>
      <c r="E759" s="174" t="s">
        <v>2649</v>
      </c>
      <c r="F759" s="250">
        <v>500</v>
      </c>
      <c r="G759" s="250"/>
      <c r="H759" s="250">
        <v>1000</v>
      </c>
      <c r="I759" s="174" t="s">
        <v>3052</v>
      </c>
      <c r="J759" s="174" t="s">
        <v>1252</v>
      </c>
      <c r="K759" s="174" t="s">
        <v>4502</v>
      </c>
      <c r="L759" s="174" t="s">
        <v>4503</v>
      </c>
      <c r="M759" s="175"/>
      <c r="N759" s="174"/>
      <c r="O759" s="111"/>
      <c r="P759" s="119"/>
      <c r="Q759" s="87"/>
      <c r="R759" s="87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8"/>
      <c r="BQ759" s="58"/>
      <c r="BR759" s="58"/>
      <c r="BS759" s="58"/>
      <c r="BT759" s="58"/>
      <c r="BU759" s="58"/>
      <c r="BV759" s="58"/>
      <c r="BW759" s="58"/>
      <c r="BX759" s="58"/>
      <c r="BY759" s="58"/>
      <c r="BZ759" s="58"/>
      <c r="CA759" s="58"/>
      <c r="CB759" s="58"/>
      <c r="CC759" s="58"/>
      <c r="CD759" s="58"/>
      <c r="CE759" s="58"/>
      <c r="CF759" s="58"/>
      <c r="CG759" s="58"/>
      <c r="CH759" s="58"/>
      <c r="CI759" s="58"/>
      <c r="CJ759" s="58"/>
      <c r="CK759" s="58"/>
      <c r="CL759" s="58"/>
      <c r="CM759" s="58"/>
      <c r="CN759" s="58"/>
      <c r="CO759" s="58"/>
      <c r="CP759" s="58"/>
      <c r="CQ759" s="58"/>
      <c r="CR759" s="58"/>
      <c r="CS759" s="58"/>
      <c r="CT759" s="58"/>
      <c r="CU759" s="58"/>
      <c r="CV759" s="58"/>
      <c r="CW759" s="58"/>
      <c r="CX759" s="58"/>
      <c r="CY759" s="58"/>
      <c r="CZ759" s="58"/>
      <c r="DA759" s="58"/>
      <c r="DB759" s="58"/>
      <c r="DC759" s="58"/>
      <c r="DD759" s="58"/>
      <c r="DE759" s="58"/>
      <c r="DF759" s="58"/>
      <c r="DG759" s="58"/>
      <c r="DH759" s="58"/>
      <c r="DI759" s="58"/>
      <c r="DJ759" s="58"/>
      <c r="DK759" s="58"/>
      <c r="DL759" s="58"/>
      <c r="DM759" s="58"/>
      <c r="DN759" s="58"/>
      <c r="DO759" s="58"/>
      <c r="DP759" s="58"/>
      <c r="DQ759" s="58"/>
      <c r="DR759" s="58"/>
      <c r="DS759" s="58"/>
      <c r="DT759" s="58"/>
      <c r="DU759" s="58"/>
      <c r="DV759" s="58"/>
      <c r="DW759" s="58"/>
      <c r="DX759" s="58"/>
      <c r="DY759" s="58"/>
    </row>
    <row r="760" spans="1:129" s="37" customFormat="1" ht="53.25" customHeight="1">
      <c r="A760" s="173"/>
      <c r="B760" s="222">
        <v>26</v>
      </c>
      <c r="C760" s="68" t="s">
        <v>1189</v>
      </c>
      <c r="D760" s="68" t="s">
        <v>1190</v>
      </c>
      <c r="E760" s="174" t="s">
        <v>2650</v>
      </c>
      <c r="F760" s="250">
        <v>500</v>
      </c>
      <c r="G760" s="250"/>
      <c r="H760" s="250">
        <v>2000</v>
      </c>
      <c r="I760" s="174" t="s">
        <v>3052</v>
      </c>
      <c r="J760" s="174" t="s">
        <v>1251</v>
      </c>
      <c r="K760" s="174" t="s">
        <v>4978</v>
      </c>
      <c r="L760" s="174" t="s">
        <v>4977</v>
      </c>
      <c r="M760" s="175"/>
      <c r="N760" s="174"/>
      <c r="O760" s="111"/>
      <c r="P760" s="119"/>
      <c r="Q760" s="87"/>
      <c r="R760" s="87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8"/>
      <c r="BQ760" s="58"/>
      <c r="BR760" s="58"/>
      <c r="BS760" s="58"/>
      <c r="BT760" s="58"/>
      <c r="BU760" s="58"/>
      <c r="BV760" s="58"/>
      <c r="BW760" s="58"/>
      <c r="BX760" s="58"/>
      <c r="BY760" s="58"/>
      <c r="BZ760" s="58"/>
      <c r="CA760" s="58"/>
      <c r="CB760" s="58"/>
      <c r="CC760" s="58"/>
      <c r="CD760" s="58"/>
      <c r="CE760" s="58"/>
      <c r="CF760" s="58"/>
      <c r="CG760" s="58"/>
      <c r="CH760" s="58"/>
      <c r="CI760" s="58"/>
      <c r="CJ760" s="58"/>
      <c r="CK760" s="58"/>
      <c r="CL760" s="58"/>
      <c r="CM760" s="58"/>
      <c r="CN760" s="58"/>
      <c r="CO760" s="58"/>
      <c r="CP760" s="58"/>
      <c r="CQ760" s="58"/>
      <c r="CR760" s="58"/>
      <c r="CS760" s="58"/>
      <c r="CT760" s="58"/>
      <c r="CU760" s="58"/>
      <c r="CV760" s="58"/>
      <c r="CW760" s="58"/>
      <c r="CX760" s="58"/>
      <c r="CY760" s="58"/>
      <c r="CZ760" s="58"/>
      <c r="DA760" s="58"/>
      <c r="DB760" s="58"/>
      <c r="DC760" s="58"/>
      <c r="DD760" s="58"/>
      <c r="DE760" s="58"/>
      <c r="DF760" s="58"/>
      <c r="DG760" s="58"/>
      <c r="DH760" s="58"/>
      <c r="DI760" s="58"/>
      <c r="DJ760" s="58"/>
      <c r="DK760" s="58"/>
      <c r="DL760" s="58"/>
      <c r="DM760" s="58"/>
      <c r="DN760" s="58"/>
      <c r="DO760" s="58"/>
      <c r="DP760" s="58"/>
      <c r="DQ760" s="58"/>
      <c r="DR760" s="58"/>
      <c r="DS760" s="58"/>
      <c r="DT760" s="58"/>
      <c r="DU760" s="58"/>
      <c r="DV760" s="58"/>
      <c r="DW760" s="58"/>
      <c r="DX760" s="58"/>
      <c r="DY760" s="58"/>
    </row>
    <row r="761" spans="1:129" s="37" customFormat="1" ht="49.5" customHeight="1">
      <c r="A761" s="173"/>
      <c r="B761" s="222">
        <v>27</v>
      </c>
      <c r="C761" s="68" t="s">
        <v>1191</v>
      </c>
      <c r="D761" s="68" t="s">
        <v>1192</v>
      </c>
      <c r="E761" s="174" t="s">
        <v>2651</v>
      </c>
      <c r="F761" s="250">
        <v>0</v>
      </c>
      <c r="G761" s="250"/>
      <c r="H761" s="250">
        <v>84400</v>
      </c>
      <c r="I761" s="174" t="s">
        <v>3052</v>
      </c>
      <c r="J761" s="174" t="s">
        <v>1250</v>
      </c>
      <c r="K761" s="174" t="s">
        <v>4504</v>
      </c>
      <c r="L761" s="174" t="s">
        <v>4505</v>
      </c>
      <c r="M761" s="175"/>
      <c r="N761" s="174"/>
      <c r="O761" s="111"/>
      <c r="P761" s="119"/>
      <c r="Q761" s="87"/>
      <c r="R761" s="87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8"/>
      <c r="BQ761" s="58"/>
      <c r="BR761" s="58"/>
      <c r="BS761" s="58"/>
      <c r="BT761" s="58"/>
      <c r="BU761" s="58"/>
      <c r="BV761" s="58"/>
      <c r="BW761" s="58"/>
      <c r="BX761" s="58"/>
      <c r="BY761" s="58"/>
      <c r="BZ761" s="58"/>
      <c r="CA761" s="58"/>
      <c r="CB761" s="58"/>
      <c r="CC761" s="58"/>
      <c r="CD761" s="58"/>
      <c r="CE761" s="58"/>
      <c r="CF761" s="58"/>
      <c r="CG761" s="58"/>
      <c r="CH761" s="58"/>
      <c r="CI761" s="58"/>
      <c r="CJ761" s="58"/>
      <c r="CK761" s="58"/>
      <c r="CL761" s="58"/>
      <c r="CM761" s="58"/>
      <c r="CN761" s="58"/>
      <c r="CO761" s="58"/>
      <c r="CP761" s="58"/>
      <c r="CQ761" s="58"/>
      <c r="CR761" s="58"/>
      <c r="CS761" s="58"/>
      <c r="CT761" s="58"/>
      <c r="CU761" s="58"/>
      <c r="CV761" s="58"/>
      <c r="CW761" s="58"/>
      <c r="CX761" s="58"/>
      <c r="CY761" s="58"/>
      <c r="CZ761" s="58"/>
      <c r="DA761" s="58"/>
      <c r="DB761" s="58"/>
      <c r="DC761" s="58"/>
      <c r="DD761" s="58"/>
      <c r="DE761" s="58"/>
      <c r="DF761" s="58"/>
      <c r="DG761" s="58"/>
      <c r="DH761" s="58"/>
      <c r="DI761" s="58"/>
      <c r="DJ761" s="58"/>
      <c r="DK761" s="58"/>
      <c r="DL761" s="58"/>
      <c r="DM761" s="58"/>
      <c r="DN761" s="58"/>
      <c r="DO761" s="58"/>
      <c r="DP761" s="58"/>
      <c r="DQ761" s="58"/>
      <c r="DR761" s="58"/>
      <c r="DS761" s="58"/>
      <c r="DT761" s="58"/>
      <c r="DU761" s="58"/>
      <c r="DV761" s="58"/>
      <c r="DW761" s="58"/>
      <c r="DX761" s="58"/>
      <c r="DY761" s="58"/>
    </row>
    <row r="762" spans="1:129" s="37" customFormat="1" ht="39.75" customHeight="1">
      <c r="A762" s="173"/>
      <c r="B762" s="222">
        <v>28</v>
      </c>
      <c r="C762" s="68" t="s">
        <v>1193</v>
      </c>
      <c r="D762" s="68" t="s">
        <v>1194</v>
      </c>
      <c r="E762" s="174" t="s">
        <v>2652</v>
      </c>
      <c r="F762" s="250">
        <v>18300</v>
      </c>
      <c r="G762" s="250"/>
      <c r="H762" s="250">
        <v>51700</v>
      </c>
      <c r="I762" s="174" t="s">
        <v>3052</v>
      </c>
      <c r="J762" s="174" t="s">
        <v>1249</v>
      </c>
      <c r="K762" s="174" t="s">
        <v>4506</v>
      </c>
      <c r="L762" s="174" t="s">
        <v>4507</v>
      </c>
      <c r="M762" s="175"/>
      <c r="N762" s="174"/>
      <c r="O762" s="111"/>
      <c r="P762" s="119"/>
      <c r="Q762" s="87"/>
      <c r="R762" s="87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8"/>
      <c r="BS762" s="58"/>
      <c r="BT762" s="58"/>
      <c r="BU762" s="58"/>
      <c r="BV762" s="58"/>
      <c r="BW762" s="58"/>
      <c r="BX762" s="58"/>
      <c r="BY762" s="58"/>
      <c r="BZ762" s="58"/>
      <c r="CA762" s="58"/>
      <c r="CB762" s="58"/>
      <c r="CC762" s="58"/>
      <c r="CD762" s="58"/>
      <c r="CE762" s="58"/>
      <c r="CF762" s="58"/>
      <c r="CG762" s="58"/>
      <c r="CH762" s="58"/>
      <c r="CI762" s="58"/>
      <c r="CJ762" s="58"/>
      <c r="CK762" s="58"/>
      <c r="CL762" s="58"/>
      <c r="CM762" s="58"/>
      <c r="CN762" s="58"/>
      <c r="CO762" s="58"/>
      <c r="CP762" s="58"/>
      <c r="CQ762" s="58"/>
      <c r="CR762" s="58"/>
      <c r="CS762" s="58"/>
      <c r="CT762" s="58"/>
      <c r="CU762" s="58"/>
      <c r="CV762" s="58"/>
      <c r="CW762" s="58"/>
      <c r="CX762" s="58"/>
      <c r="CY762" s="58"/>
      <c r="CZ762" s="58"/>
      <c r="DA762" s="58"/>
      <c r="DB762" s="58"/>
      <c r="DC762" s="58"/>
      <c r="DD762" s="58"/>
      <c r="DE762" s="58"/>
      <c r="DF762" s="58"/>
      <c r="DG762" s="58"/>
      <c r="DH762" s="58"/>
      <c r="DI762" s="58"/>
      <c r="DJ762" s="58"/>
      <c r="DK762" s="58"/>
      <c r="DL762" s="58"/>
      <c r="DM762" s="58"/>
      <c r="DN762" s="58"/>
      <c r="DO762" s="58"/>
      <c r="DP762" s="58"/>
      <c r="DQ762" s="58"/>
      <c r="DR762" s="58"/>
      <c r="DS762" s="58"/>
      <c r="DT762" s="58"/>
      <c r="DU762" s="58"/>
      <c r="DV762" s="58"/>
      <c r="DW762" s="58"/>
      <c r="DX762" s="58"/>
      <c r="DY762" s="58"/>
    </row>
    <row r="763" spans="1:129" s="37" customFormat="1" ht="50.25" customHeight="1">
      <c r="A763" s="173"/>
      <c r="B763" s="222">
        <v>29</v>
      </c>
      <c r="C763" s="68" t="s">
        <v>1195</v>
      </c>
      <c r="D763" s="68" t="s">
        <v>1501</v>
      </c>
      <c r="E763" s="174" t="s">
        <v>2653</v>
      </c>
      <c r="F763" s="250"/>
      <c r="G763" s="250"/>
      <c r="H763" s="250">
        <v>10410</v>
      </c>
      <c r="I763" s="174" t="s">
        <v>3052</v>
      </c>
      <c r="J763" s="174" t="s">
        <v>1248</v>
      </c>
      <c r="K763" s="174" t="s">
        <v>4508</v>
      </c>
      <c r="L763" s="174" t="s">
        <v>4979</v>
      </c>
      <c r="M763" s="175"/>
      <c r="N763" s="174"/>
      <c r="O763" s="111"/>
      <c r="P763" s="119"/>
      <c r="Q763" s="87"/>
      <c r="R763" s="87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8"/>
      <c r="BQ763" s="58"/>
      <c r="BR763" s="58"/>
      <c r="BS763" s="58"/>
      <c r="BT763" s="58"/>
      <c r="BU763" s="58"/>
      <c r="BV763" s="58"/>
      <c r="BW763" s="58"/>
      <c r="BX763" s="58"/>
      <c r="BY763" s="58"/>
      <c r="BZ763" s="58"/>
      <c r="CA763" s="58"/>
      <c r="CB763" s="58"/>
      <c r="CC763" s="58"/>
      <c r="CD763" s="58"/>
      <c r="CE763" s="58"/>
      <c r="CF763" s="58"/>
      <c r="CG763" s="58"/>
      <c r="CH763" s="58"/>
      <c r="CI763" s="58"/>
      <c r="CJ763" s="58"/>
      <c r="CK763" s="58"/>
      <c r="CL763" s="58"/>
      <c r="CM763" s="58"/>
      <c r="CN763" s="58"/>
      <c r="CO763" s="58"/>
      <c r="CP763" s="58"/>
      <c r="CQ763" s="58"/>
      <c r="CR763" s="58"/>
      <c r="CS763" s="58"/>
      <c r="CT763" s="58"/>
      <c r="CU763" s="58"/>
      <c r="CV763" s="58"/>
      <c r="CW763" s="58"/>
      <c r="CX763" s="58"/>
      <c r="CY763" s="58"/>
      <c r="CZ763" s="58"/>
      <c r="DA763" s="58"/>
      <c r="DB763" s="58"/>
      <c r="DC763" s="58"/>
      <c r="DD763" s="58"/>
      <c r="DE763" s="58"/>
      <c r="DF763" s="58"/>
      <c r="DG763" s="58"/>
      <c r="DH763" s="58"/>
      <c r="DI763" s="58"/>
      <c r="DJ763" s="58"/>
      <c r="DK763" s="58"/>
      <c r="DL763" s="58"/>
      <c r="DM763" s="58"/>
      <c r="DN763" s="58"/>
      <c r="DO763" s="58"/>
      <c r="DP763" s="58"/>
      <c r="DQ763" s="58"/>
      <c r="DR763" s="58"/>
      <c r="DS763" s="58"/>
      <c r="DT763" s="58"/>
      <c r="DU763" s="58"/>
      <c r="DV763" s="58"/>
      <c r="DW763" s="58"/>
      <c r="DX763" s="58"/>
      <c r="DY763" s="58"/>
    </row>
    <row r="764" spans="1:129" s="37" customFormat="1" ht="36" customHeight="1">
      <c r="A764" s="173"/>
      <c r="B764" s="222">
        <v>30</v>
      </c>
      <c r="C764" s="68" t="s">
        <v>1196</v>
      </c>
      <c r="D764" s="68" t="s">
        <v>1197</v>
      </c>
      <c r="E764" s="174" t="s">
        <v>1198</v>
      </c>
      <c r="F764" s="250">
        <v>0</v>
      </c>
      <c r="G764" s="250"/>
      <c r="H764" s="250">
        <v>5200</v>
      </c>
      <c r="I764" s="174" t="s">
        <v>3052</v>
      </c>
      <c r="J764" s="174" t="s">
        <v>1247</v>
      </c>
      <c r="K764" s="174" t="s">
        <v>1515</v>
      </c>
      <c r="L764" s="174" t="s">
        <v>2342</v>
      </c>
      <c r="M764" s="175"/>
      <c r="N764" s="174"/>
      <c r="O764" s="111"/>
      <c r="P764" s="119"/>
      <c r="Q764" s="87"/>
      <c r="R764" s="87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8"/>
      <c r="BQ764" s="58"/>
      <c r="BR764" s="58"/>
      <c r="BS764" s="58"/>
      <c r="BT764" s="58"/>
      <c r="BU764" s="58"/>
      <c r="BV764" s="58"/>
      <c r="BW764" s="58"/>
      <c r="BX764" s="58"/>
      <c r="BY764" s="58"/>
      <c r="BZ764" s="58"/>
      <c r="CA764" s="58"/>
      <c r="CB764" s="58"/>
      <c r="CC764" s="58"/>
      <c r="CD764" s="58"/>
      <c r="CE764" s="58"/>
      <c r="CF764" s="58"/>
      <c r="CG764" s="58"/>
      <c r="CH764" s="58"/>
      <c r="CI764" s="58"/>
      <c r="CJ764" s="58"/>
      <c r="CK764" s="58"/>
      <c r="CL764" s="58"/>
      <c r="CM764" s="58"/>
      <c r="CN764" s="58"/>
      <c r="CO764" s="58"/>
      <c r="CP764" s="58"/>
      <c r="CQ764" s="58"/>
      <c r="CR764" s="58"/>
      <c r="CS764" s="58"/>
      <c r="CT764" s="58"/>
      <c r="CU764" s="58"/>
      <c r="CV764" s="58"/>
      <c r="CW764" s="58"/>
      <c r="CX764" s="58"/>
      <c r="CY764" s="58"/>
      <c r="CZ764" s="58"/>
      <c r="DA764" s="58"/>
      <c r="DB764" s="58"/>
      <c r="DC764" s="58"/>
      <c r="DD764" s="58"/>
      <c r="DE764" s="58"/>
      <c r="DF764" s="58"/>
      <c r="DG764" s="58"/>
      <c r="DH764" s="58"/>
      <c r="DI764" s="58"/>
      <c r="DJ764" s="58"/>
      <c r="DK764" s="58"/>
      <c r="DL764" s="58"/>
      <c r="DM764" s="58"/>
      <c r="DN764" s="58"/>
      <c r="DO764" s="58"/>
      <c r="DP764" s="58"/>
      <c r="DQ764" s="58"/>
      <c r="DR764" s="58"/>
      <c r="DS764" s="58"/>
      <c r="DT764" s="58"/>
      <c r="DU764" s="58"/>
      <c r="DV764" s="58"/>
      <c r="DW764" s="58"/>
      <c r="DX764" s="58"/>
      <c r="DY764" s="58"/>
    </row>
    <row r="765" spans="1:129" s="37" customFormat="1" ht="42" customHeight="1">
      <c r="A765" s="173"/>
      <c r="B765" s="222">
        <v>31</v>
      </c>
      <c r="C765" s="68" t="s">
        <v>1199</v>
      </c>
      <c r="D765" s="68" t="s">
        <v>5678</v>
      </c>
      <c r="E765" s="174" t="s">
        <v>1200</v>
      </c>
      <c r="F765" s="250">
        <v>0</v>
      </c>
      <c r="G765" s="250"/>
      <c r="H765" s="250">
        <v>28905</v>
      </c>
      <c r="I765" s="174" t="s">
        <v>3052</v>
      </c>
      <c r="J765" s="174" t="s">
        <v>1246</v>
      </c>
      <c r="K765" s="174" t="s">
        <v>1514</v>
      </c>
      <c r="L765" s="174" t="s">
        <v>2343</v>
      </c>
      <c r="M765" s="175"/>
      <c r="N765" s="174"/>
      <c r="O765" s="111"/>
      <c r="P765" s="119"/>
      <c r="Q765" s="87"/>
      <c r="R765" s="87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8"/>
      <c r="BQ765" s="58"/>
      <c r="BR765" s="58"/>
      <c r="BS765" s="58"/>
      <c r="BT765" s="58"/>
      <c r="BU765" s="58"/>
      <c r="BV765" s="58"/>
      <c r="BW765" s="58"/>
      <c r="BX765" s="58"/>
      <c r="BY765" s="58"/>
      <c r="BZ765" s="58"/>
      <c r="CA765" s="58"/>
      <c r="CB765" s="58"/>
      <c r="CC765" s="58"/>
      <c r="CD765" s="58"/>
      <c r="CE765" s="58"/>
      <c r="CF765" s="58"/>
      <c r="CG765" s="58"/>
      <c r="CH765" s="58"/>
      <c r="CI765" s="58"/>
      <c r="CJ765" s="58"/>
      <c r="CK765" s="58"/>
      <c r="CL765" s="58"/>
      <c r="CM765" s="58"/>
      <c r="CN765" s="58"/>
      <c r="CO765" s="58"/>
      <c r="CP765" s="58"/>
      <c r="CQ765" s="58"/>
      <c r="CR765" s="58"/>
      <c r="CS765" s="58"/>
      <c r="CT765" s="58"/>
      <c r="CU765" s="58"/>
      <c r="CV765" s="58"/>
      <c r="CW765" s="58"/>
      <c r="CX765" s="58"/>
      <c r="CY765" s="58"/>
      <c r="CZ765" s="58"/>
      <c r="DA765" s="58"/>
      <c r="DB765" s="58"/>
      <c r="DC765" s="58"/>
      <c r="DD765" s="58"/>
      <c r="DE765" s="58"/>
      <c r="DF765" s="58"/>
      <c r="DG765" s="58"/>
      <c r="DH765" s="58"/>
      <c r="DI765" s="58"/>
      <c r="DJ765" s="58"/>
      <c r="DK765" s="58"/>
      <c r="DL765" s="58"/>
      <c r="DM765" s="58"/>
      <c r="DN765" s="58"/>
      <c r="DO765" s="58"/>
      <c r="DP765" s="58"/>
      <c r="DQ765" s="58"/>
      <c r="DR765" s="58"/>
      <c r="DS765" s="58"/>
      <c r="DT765" s="58"/>
      <c r="DU765" s="58"/>
      <c r="DV765" s="58"/>
      <c r="DW765" s="58"/>
      <c r="DX765" s="58"/>
      <c r="DY765" s="58"/>
    </row>
    <row r="766" spans="1:129" s="37" customFormat="1" ht="36" customHeight="1">
      <c r="A766" s="173"/>
      <c r="B766" s="222">
        <v>32</v>
      </c>
      <c r="C766" s="68" t="s">
        <v>1201</v>
      </c>
      <c r="D766" s="68" t="s">
        <v>1799</v>
      </c>
      <c r="E766" s="174" t="s">
        <v>1202</v>
      </c>
      <c r="F766" s="250">
        <v>200</v>
      </c>
      <c r="G766" s="250"/>
      <c r="H766" s="250">
        <v>1625</v>
      </c>
      <c r="I766" s="174" t="s">
        <v>3052</v>
      </c>
      <c r="J766" s="174" t="s">
        <v>1245</v>
      </c>
      <c r="K766" s="174" t="s">
        <v>1513</v>
      </c>
      <c r="L766" s="174" t="s">
        <v>2344</v>
      </c>
      <c r="M766" s="175"/>
      <c r="N766" s="174"/>
      <c r="O766" s="111"/>
      <c r="P766" s="119"/>
      <c r="Q766" s="87"/>
      <c r="R766" s="87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8"/>
      <c r="BQ766" s="58"/>
      <c r="BR766" s="58"/>
      <c r="BS766" s="58"/>
      <c r="BT766" s="58"/>
      <c r="BU766" s="58"/>
      <c r="BV766" s="58"/>
      <c r="BW766" s="58"/>
      <c r="BX766" s="58"/>
      <c r="BY766" s="58"/>
      <c r="BZ766" s="58"/>
      <c r="CA766" s="58"/>
      <c r="CB766" s="58"/>
      <c r="CC766" s="58"/>
      <c r="CD766" s="58"/>
      <c r="CE766" s="58"/>
      <c r="CF766" s="58"/>
      <c r="CG766" s="58"/>
      <c r="CH766" s="58"/>
      <c r="CI766" s="58"/>
      <c r="CJ766" s="58"/>
      <c r="CK766" s="58"/>
      <c r="CL766" s="58"/>
      <c r="CM766" s="58"/>
      <c r="CN766" s="58"/>
      <c r="CO766" s="58"/>
      <c r="CP766" s="58"/>
      <c r="CQ766" s="58"/>
      <c r="CR766" s="58"/>
      <c r="CS766" s="58"/>
      <c r="CT766" s="58"/>
      <c r="CU766" s="58"/>
      <c r="CV766" s="58"/>
      <c r="CW766" s="58"/>
      <c r="CX766" s="58"/>
      <c r="CY766" s="58"/>
      <c r="CZ766" s="58"/>
      <c r="DA766" s="58"/>
      <c r="DB766" s="58"/>
      <c r="DC766" s="58"/>
      <c r="DD766" s="58"/>
      <c r="DE766" s="58"/>
      <c r="DF766" s="58"/>
      <c r="DG766" s="58"/>
      <c r="DH766" s="58"/>
      <c r="DI766" s="58"/>
      <c r="DJ766" s="58"/>
      <c r="DK766" s="58"/>
      <c r="DL766" s="58"/>
      <c r="DM766" s="58"/>
      <c r="DN766" s="58"/>
      <c r="DO766" s="58"/>
      <c r="DP766" s="58"/>
      <c r="DQ766" s="58"/>
      <c r="DR766" s="58"/>
      <c r="DS766" s="58"/>
      <c r="DT766" s="58"/>
      <c r="DU766" s="58"/>
      <c r="DV766" s="58"/>
      <c r="DW766" s="58"/>
      <c r="DX766" s="58"/>
      <c r="DY766" s="58"/>
    </row>
    <row r="767" spans="1:129" s="37" customFormat="1" ht="39.75" customHeight="1">
      <c r="A767" s="173"/>
      <c r="B767" s="222">
        <v>33</v>
      </c>
      <c r="C767" s="68" t="s">
        <v>1203</v>
      </c>
      <c r="D767" s="68" t="s">
        <v>5679</v>
      </c>
      <c r="E767" s="174" t="s">
        <v>1198</v>
      </c>
      <c r="F767" s="250">
        <v>0</v>
      </c>
      <c r="G767" s="250"/>
      <c r="H767" s="250">
        <v>5200</v>
      </c>
      <c r="I767" s="174" t="s">
        <v>3052</v>
      </c>
      <c r="J767" s="174" t="s">
        <v>1244</v>
      </c>
      <c r="K767" s="174" t="s">
        <v>1512</v>
      </c>
      <c r="L767" s="174" t="s">
        <v>2345</v>
      </c>
      <c r="M767" s="175"/>
      <c r="N767" s="174"/>
      <c r="O767" s="111"/>
      <c r="P767" s="119"/>
      <c r="Q767" s="87"/>
      <c r="R767" s="87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8"/>
      <c r="BQ767" s="58"/>
      <c r="BR767" s="58"/>
      <c r="BS767" s="58"/>
      <c r="BT767" s="58"/>
      <c r="BU767" s="58"/>
      <c r="BV767" s="58"/>
      <c r="BW767" s="58"/>
      <c r="BX767" s="58"/>
      <c r="BY767" s="58"/>
      <c r="BZ767" s="58"/>
      <c r="CA767" s="58"/>
      <c r="CB767" s="58"/>
      <c r="CC767" s="58"/>
      <c r="CD767" s="58"/>
      <c r="CE767" s="58"/>
      <c r="CF767" s="58"/>
      <c r="CG767" s="58"/>
      <c r="CH767" s="58"/>
      <c r="CI767" s="58"/>
      <c r="CJ767" s="58"/>
      <c r="CK767" s="58"/>
      <c r="CL767" s="58"/>
      <c r="CM767" s="58"/>
      <c r="CN767" s="58"/>
      <c r="CO767" s="58"/>
      <c r="CP767" s="58"/>
      <c r="CQ767" s="58"/>
      <c r="CR767" s="58"/>
      <c r="CS767" s="58"/>
      <c r="CT767" s="58"/>
      <c r="CU767" s="58"/>
      <c r="CV767" s="58"/>
      <c r="CW767" s="58"/>
      <c r="CX767" s="58"/>
      <c r="CY767" s="58"/>
      <c r="CZ767" s="58"/>
      <c r="DA767" s="58"/>
      <c r="DB767" s="58"/>
      <c r="DC767" s="58"/>
      <c r="DD767" s="58"/>
      <c r="DE767" s="58"/>
      <c r="DF767" s="58"/>
      <c r="DG767" s="58"/>
      <c r="DH767" s="58"/>
      <c r="DI767" s="58"/>
      <c r="DJ767" s="58"/>
      <c r="DK767" s="58"/>
      <c r="DL767" s="58"/>
      <c r="DM767" s="58"/>
      <c r="DN767" s="58"/>
      <c r="DO767" s="58"/>
      <c r="DP767" s="58"/>
      <c r="DQ767" s="58"/>
      <c r="DR767" s="58"/>
      <c r="DS767" s="58"/>
      <c r="DT767" s="58"/>
      <c r="DU767" s="58"/>
      <c r="DV767" s="58"/>
      <c r="DW767" s="58"/>
      <c r="DX767" s="58"/>
      <c r="DY767" s="58"/>
    </row>
    <row r="768" spans="1:129" s="37" customFormat="1" ht="51" customHeight="1">
      <c r="A768" s="173"/>
      <c r="B768" s="222">
        <v>34</v>
      </c>
      <c r="C768" s="68" t="s">
        <v>1204</v>
      </c>
      <c r="D768" s="68" t="s">
        <v>1205</v>
      </c>
      <c r="E768" s="174" t="s">
        <v>4585</v>
      </c>
      <c r="F768" s="250">
        <v>2000</v>
      </c>
      <c r="G768" s="250"/>
      <c r="H768" s="250">
        <v>6200</v>
      </c>
      <c r="I768" s="174" t="s">
        <v>3052</v>
      </c>
      <c r="J768" s="174" t="s">
        <v>1243</v>
      </c>
      <c r="K768" s="174" t="s">
        <v>1511</v>
      </c>
      <c r="L768" s="174" t="s">
        <v>2346</v>
      </c>
      <c r="M768" s="175"/>
      <c r="N768" s="174"/>
      <c r="O768" s="111"/>
      <c r="P768" s="119"/>
      <c r="Q768" s="87"/>
      <c r="R768" s="87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8"/>
      <c r="BQ768" s="58"/>
      <c r="BR768" s="58"/>
      <c r="BS768" s="58"/>
      <c r="BT768" s="58"/>
      <c r="BU768" s="58"/>
      <c r="BV768" s="58"/>
      <c r="BW768" s="58"/>
      <c r="BX768" s="58"/>
      <c r="BY768" s="58"/>
      <c r="BZ768" s="58"/>
      <c r="CA768" s="58"/>
      <c r="CB768" s="58"/>
      <c r="CC768" s="58"/>
      <c r="CD768" s="58"/>
      <c r="CE768" s="58"/>
      <c r="CF768" s="58"/>
      <c r="CG768" s="58"/>
      <c r="CH768" s="58"/>
      <c r="CI768" s="58"/>
      <c r="CJ768" s="58"/>
      <c r="CK768" s="58"/>
      <c r="CL768" s="58"/>
      <c r="CM768" s="58"/>
      <c r="CN768" s="58"/>
      <c r="CO768" s="58"/>
      <c r="CP768" s="58"/>
      <c r="CQ768" s="58"/>
      <c r="CR768" s="58"/>
      <c r="CS768" s="58"/>
      <c r="CT768" s="58"/>
      <c r="CU768" s="58"/>
      <c r="CV768" s="58"/>
      <c r="CW768" s="58"/>
      <c r="CX768" s="58"/>
      <c r="CY768" s="58"/>
      <c r="CZ768" s="58"/>
      <c r="DA768" s="58"/>
      <c r="DB768" s="58"/>
      <c r="DC768" s="58"/>
      <c r="DD768" s="58"/>
      <c r="DE768" s="58"/>
      <c r="DF768" s="58"/>
      <c r="DG768" s="58"/>
      <c r="DH768" s="58"/>
      <c r="DI768" s="58"/>
      <c r="DJ768" s="58"/>
      <c r="DK768" s="58"/>
      <c r="DL768" s="58"/>
      <c r="DM768" s="58"/>
      <c r="DN768" s="58"/>
      <c r="DO768" s="58"/>
      <c r="DP768" s="58"/>
      <c r="DQ768" s="58"/>
      <c r="DR768" s="58"/>
      <c r="DS768" s="58"/>
      <c r="DT768" s="58"/>
      <c r="DU768" s="58"/>
      <c r="DV768" s="58"/>
      <c r="DW768" s="58"/>
      <c r="DX768" s="58"/>
      <c r="DY768" s="58"/>
    </row>
    <row r="769" spans="1:129" s="37" customFormat="1" ht="48.75" customHeight="1">
      <c r="A769" s="173"/>
      <c r="B769" s="222">
        <v>35</v>
      </c>
      <c r="C769" s="68" t="s">
        <v>1206</v>
      </c>
      <c r="D769" s="68" t="s">
        <v>1800</v>
      </c>
      <c r="E769" s="174" t="s">
        <v>1207</v>
      </c>
      <c r="F769" s="250">
        <v>0</v>
      </c>
      <c r="G769" s="250"/>
      <c r="H769" s="250">
        <v>10500</v>
      </c>
      <c r="I769" s="174" t="s">
        <v>3052</v>
      </c>
      <c r="J769" s="174" t="s">
        <v>1242</v>
      </c>
      <c r="K769" s="174" t="s">
        <v>1510</v>
      </c>
      <c r="L769" s="174" t="s">
        <v>2347</v>
      </c>
      <c r="M769" s="175"/>
      <c r="N769" s="174"/>
      <c r="O769" s="111"/>
      <c r="P769" s="119"/>
      <c r="Q769" s="87"/>
      <c r="R769" s="87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8"/>
      <c r="BQ769" s="58"/>
      <c r="BR769" s="58"/>
      <c r="BS769" s="58"/>
      <c r="BT769" s="58"/>
      <c r="BU769" s="58"/>
      <c r="BV769" s="58"/>
      <c r="BW769" s="58"/>
      <c r="BX769" s="58"/>
      <c r="BY769" s="58"/>
      <c r="BZ769" s="58"/>
      <c r="CA769" s="58"/>
      <c r="CB769" s="58"/>
      <c r="CC769" s="58"/>
      <c r="CD769" s="58"/>
      <c r="CE769" s="58"/>
      <c r="CF769" s="58"/>
      <c r="CG769" s="58"/>
      <c r="CH769" s="58"/>
      <c r="CI769" s="58"/>
      <c r="CJ769" s="58"/>
      <c r="CK769" s="58"/>
      <c r="CL769" s="58"/>
      <c r="CM769" s="58"/>
      <c r="CN769" s="58"/>
      <c r="CO769" s="58"/>
      <c r="CP769" s="58"/>
      <c r="CQ769" s="58"/>
      <c r="CR769" s="58"/>
      <c r="CS769" s="58"/>
      <c r="CT769" s="58"/>
      <c r="CU769" s="58"/>
      <c r="CV769" s="58"/>
      <c r="CW769" s="58"/>
      <c r="CX769" s="58"/>
      <c r="CY769" s="58"/>
      <c r="CZ769" s="58"/>
      <c r="DA769" s="58"/>
      <c r="DB769" s="58"/>
      <c r="DC769" s="58"/>
      <c r="DD769" s="58"/>
      <c r="DE769" s="58"/>
      <c r="DF769" s="58"/>
      <c r="DG769" s="58"/>
      <c r="DH769" s="58"/>
      <c r="DI769" s="58"/>
      <c r="DJ769" s="58"/>
      <c r="DK769" s="58"/>
      <c r="DL769" s="58"/>
      <c r="DM769" s="58"/>
      <c r="DN769" s="58"/>
      <c r="DO769" s="58"/>
      <c r="DP769" s="58"/>
      <c r="DQ769" s="58"/>
      <c r="DR769" s="58"/>
      <c r="DS769" s="58"/>
      <c r="DT769" s="58"/>
      <c r="DU769" s="58"/>
      <c r="DV769" s="58"/>
      <c r="DW769" s="58"/>
      <c r="DX769" s="58"/>
      <c r="DY769" s="58"/>
    </row>
    <row r="770" spans="1:129" s="37" customFormat="1" ht="48.75" customHeight="1">
      <c r="A770" s="173"/>
      <c r="B770" s="222">
        <v>36</v>
      </c>
      <c r="C770" s="68" t="s">
        <v>1208</v>
      </c>
      <c r="D770" s="68" t="s">
        <v>5680</v>
      </c>
      <c r="E770" s="174" t="s">
        <v>5681</v>
      </c>
      <c r="F770" s="250">
        <v>0</v>
      </c>
      <c r="G770" s="250"/>
      <c r="H770" s="250">
        <v>1940</v>
      </c>
      <c r="I770" s="174" t="s">
        <v>3052</v>
      </c>
      <c r="J770" s="174" t="s">
        <v>1241</v>
      </c>
      <c r="K770" s="174" t="s">
        <v>1509</v>
      </c>
      <c r="L770" s="174" t="s">
        <v>2348</v>
      </c>
      <c r="M770" s="175"/>
      <c r="N770" s="174"/>
      <c r="O770" s="111"/>
      <c r="P770" s="119"/>
      <c r="Q770" s="87"/>
      <c r="R770" s="87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8"/>
      <c r="BQ770" s="58"/>
      <c r="BR770" s="58"/>
      <c r="BS770" s="58"/>
      <c r="BT770" s="58"/>
      <c r="BU770" s="58"/>
      <c r="BV770" s="58"/>
      <c r="BW770" s="58"/>
      <c r="BX770" s="58"/>
      <c r="BY770" s="58"/>
      <c r="BZ770" s="58"/>
      <c r="CA770" s="58"/>
      <c r="CB770" s="58"/>
      <c r="CC770" s="58"/>
      <c r="CD770" s="58"/>
      <c r="CE770" s="58"/>
      <c r="CF770" s="58"/>
      <c r="CG770" s="58"/>
      <c r="CH770" s="58"/>
      <c r="CI770" s="58"/>
      <c r="CJ770" s="58"/>
      <c r="CK770" s="58"/>
      <c r="CL770" s="58"/>
      <c r="CM770" s="58"/>
      <c r="CN770" s="58"/>
      <c r="CO770" s="58"/>
      <c r="CP770" s="58"/>
      <c r="CQ770" s="58"/>
      <c r="CR770" s="58"/>
      <c r="CS770" s="58"/>
      <c r="CT770" s="58"/>
      <c r="CU770" s="58"/>
      <c r="CV770" s="58"/>
      <c r="CW770" s="58"/>
      <c r="CX770" s="58"/>
      <c r="CY770" s="58"/>
      <c r="CZ770" s="58"/>
      <c r="DA770" s="58"/>
      <c r="DB770" s="58"/>
      <c r="DC770" s="58"/>
      <c r="DD770" s="58"/>
      <c r="DE770" s="58"/>
      <c r="DF770" s="58"/>
      <c r="DG770" s="58"/>
      <c r="DH770" s="58"/>
      <c r="DI770" s="58"/>
      <c r="DJ770" s="58"/>
      <c r="DK770" s="58"/>
      <c r="DL770" s="58"/>
      <c r="DM770" s="58"/>
      <c r="DN770" s="58"/>
      <c r="DO770" s="58"/>
      <c r="DP770" s="58"/>
      <c r="DQ770" s="58"/>
      <c r="DR770" s="58"/>
      <c r="DS770" s="58"/>
      <c r="DT770" s="58"/>
      <c r="DU770" s="58"/>
      <c r="DV770" s="58"/>
      <c r="DW770" s="58"/>
      <c r="DX770" s="58"/>
      <c r="DY770" s="58"/>
    </row>
    <row r="771" spans="1:129" s="37" customFormat="1" ht="48.75" customHeight="1">
      <c r="A771" s="173"/>
      <c r="B771" s="222">
        <v>37</v>
      </c>
      <c r="C771" s="68" t="s">
        <v>1209</v>
      </c>
      <c r="D771" s="68" t="s">
        <v>5714</v>
      </c>
      <c r="E771" s="174" t="s">
        <v>1210</v>
      </c>
      <c r="F771" s="250">
        <v>200</v>
      </c>
      <c r="G771" s="250"/>
      <c r="H771" s="250">
        <v>3650</v>
      </c>
      <c r="I771" s="174" t="s">
        <v>3052</v>
      </c>
      <c r="J771" s="174" t="s">
        <v>1240</v>
      </c>
      <c r="K771" s="174" t="s">
        <v>1508</v>
      </c>
      <c r="L771" s="174" t="s">
        <v>2349</v>
      </c>
      <c r="M771" s="175"/>
      <c r="N771" s="174"/>
      <c r="O771" s="111"/>
      <c r="P771" s="119"/>
      <c r="Q771" s="87"/>
      <c r="R771" s="87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8"/>
      <c r="BQ771" s="58"/>
      <c r="BR771" s="58"/>
      <c r="BS771" s="58"/>
      <c r="BT771" s="58"/>
      <c r="BU771" s="58"/>
      <c r="BV771" s="58"/>
      <c r="BW771" s="58"/>
      <c r="BX771" s="58"/>
      <c r="BY771" s="58"/>
      <c r="BZ771" s="58"/>
      <c r="CA771" s="58"/>
      <c r="CB771" s="58"/>
      <c r="CC771" s="58"/>
      <c r="CD771" s="58"/>
      <c r="CE771" s="58"/>
      <c r="CF771" s="58"/>
      <c r="CG771" s="58"/>
      <c r="CH771" s="58"/>
      <c r="CI771" s="58"/>
      <c r="CJ771" s="58"/>
      <c r="CK771" s="58"/>
      <c r="CL771" s="58"/>
      <c r="CM771" s="58"/>
      <c r="CN771" s="58"/>
      <c r="CO771" s="58"/>
      <c r="CP771" s="58"/>
      <c r="CQ771" s="58"/>
      <c r="CR771" s="58"/>
      <c r="CS771" s="58"/>
      <c r="CT771" s="58"/>
      <c r="CU771" s="58"/>
      <c r="CV771" s="58"/>
      <c r="CW771" s="58"/>
      <c r="CX771" s="58"/>
      <c r="CY771" s="58"/>
      <c r="CZ771" s="58"/>
      <c r="DA771" s="58"/>
      <c r="DB771" s="58"/>
      <c r="DC771" s="58"/>
      <c r="DD771" s="58"/>
      <c r="DE771" s="58"/>
      <c r="DF771" s="58"/>
      <c r="DG771" s="58"/>
      <c r="DH771" s="58"/>
      <c r="DI771" s="58"/>
      <c r="DJ771" s="58"/>
      <c r="DK771" s="58"/>
      <c r="DL771" s="58"/>
      <c r="DM771" s="58"/>
      <c r="DN771" s="58"/>
      <c r="DO771" s="58"/>
      <c r="DP771" s="58"/>
      <c r="DQ771" s="58"/>
      <c r="DR771" s="58"/>
      <c r="DS771" s="58"/>
      <c r="DT771" s="58"/>
      <c r="DU771" s="58"/>
      <c r="DV771" s="58"/>
      <c r="DW771" s="58"/>
      <c r="DX771" s="58"/>
      <c r="DY771" s="58"/>
    </row>
    <row r="772" spans="1:129" s="37" customFormat="1" ht="41.25" customHeight="1">
      <c r="A772" s="173"/>
      <c r="B772" s="222">
        <v>38</v>
      </c>
      <c r="C772" s="68" t="s">
        <v>1211</v>
      </c>
      <c r="D772" s="68" t="s">
        <v>5682</v>
      </c>
      <c r="E772" s="174" t="s">
        <v>5683</v>
      </c>
      <c r="F772" s="250">
        <v>0</v>
      </c>
      <c r="G772" s="250"/>
      <c r="H772" s="250">
        <v>3600</v>
      </c>
      <c r="I772" s="174" t="s">
        <v>3052</v>
      </c>
      <c r="J772" s="174" t="s">
        <v>1239</v>
      </c>
      <c r="K772" s="174" t="s">
        <v>1507</v>
      </c>
      <c r="L772" s="174" t="s">
        <v>2350</v>
      </c>
      <c r="M772" s="175"/>
      <c r="N772" s="174"/>
      <c r="O772" s="111"/>
      <c r="P772" s="119"/>
      <c r="Q772" s="87"/>
      <c r="R772" s="87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8"/>
      <c r="BQ772" s="58"/>
      <c r="BR772" s="58"/>
      <c r="BS772" s="58"/>
      <c r="BT772" s="58"/>
      <c r="BU772" s="58"/>
      <c r="BV772" s="58"/>
      <c r="BW772" s="58"/>
      <c r="BX772" s="58"/>
      <c r="BY772" s="58"/>
      <c r="BZ772" s="58"/>
      <c r="CA772" s="58"/>
      <c r="CB772" s="58"/>
      <c r="CC772" s="58"/>
      <c r="CD772" s="58"/>
      <c r="CE772" s="58"/>
      <c r="CF772" s="58"/>
      <c r="CG772" s="58"/>
      <c r="CH772" s="58"/>
      <c r="CI772" s="58"/>
      <c r="CJ772" s="58"/>
      <c r="CK772" s="58"/>
      <c r="CL772" s="58"/>
      <c r="CM772" s="58"/>
      <c r="CN772" s="58"/>
      <c r="CO772" s="58"/>
      <c r="CP772" s="58"/>
      <c r="CQ772" s="58"/>
      <c r="CR772" s="58"/>
      <c r="CS772" s="58"/>
      <c r="CT772" s="58"/>
      <c r="CU772" s="58"/>
      <c r="CV772" s="58"/>
      <c r="CW772" s="58"/>
      <c r="CX772" s="58"/>
      <c r="CY772" s="58"/>
      <c r="CZ772" s="58"/>
      <c r="DA772" s="58"/>
      <c r="DB772" s="58"/>
      <c r="DC772" s="58"/>
      <c r="DD772" s="58"/>
      <c r="DE772" s="58"/>
      <c r="DF772" s="58"/>
      <c r="DG772" s="58"/>
      <c r="DH772" s="58"/>
      <c r="DI772" s="58"/>
      <c r="DJ772" s="58"/>
      <c r="DK772" s="58"/>
      <c r="DL772" s="58"/>
      <c r="DM772" s="58"/>
      <c r="DN772" s="58"/>
      <c r="DO772" s="58"/>
      <c r="DP772" s="58"/>
      <c r="DQ772" s="58"/>
      <c r="DR772" s="58"/>
      <c r="DS772" s="58"/>
      <c r="DT772" s="58"/>
      <c r="DU772" s="58"/>
      <c r="DV772" s="58"/>
      <c r="DW772" s="58"/>
      <c r="DX772" s="58"/>
      <c r="DY772" s="58"/>
    </row>
    <row r="773" spans="1:129" s="37" customFormat="1" ht="41.25" customHeight="1">
      <c r="A773" s="173"/>
      <c r="B773" s="222">
        <v>39</v>
      </c>
      <c r="C773" s="68" t="s">
        <v>1212</v>
      </c>
      <c r="D773" s="68" t="s">
        <v>5780</v>
      </c>
      <c r="E773" s="174" t="s">
        <v>1213</v>
      </c>
      <c r="F773" s="250">
        <v>2100</v>
      </c>
      <c r="G773" s="250"/>
      <c r="H773" s="250">
        <v>1100</v>
      </c>
      <c r="I773" s="174" t="s">
        <v>3052</v>
      </c>
      <c r="J773" s="174" t="s">
        <v>1238</v>
      </c>
      <c r="K773" s="174" t="s">
        <v>1506</v>
      </c>
      <c r="L773" s="174" t="s">
        <v>2351</v>
      </c>
      <c r="M773" s="175"/>
      <c r="N773" s="174"/>
      <c r="O773" s="111"/>
      <c r="P773" s="119"/>
      <c r="Q773" s="87"/>
      <c r="R773" s="87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8"/>
      <c r="BQ773" s="58"/>
      <c r="BR773" s="58"/>
      <c r="BS773" s="58"/>
      <c r="BT773" s="58"/>
      <c r="BU773" s="58"/>
      <c r="BV773" s="58"/>
      <c r="BW773" s="58"/>
      <c r="BX773" s="58"/>
      <c r="BY773" s="58"/>
      <c r="BZ773" s="58"/>
      <c r="CA773" s="58"/>
      <c r="CB773" s="58"/>
      <c r="CC773" s="58"/>
      <c r="CD773" s="58"/>
      <c r="CE773" s="58"/>
      <c r="CF773" s="58"/>
      <c r="CG773" s="58"/>
      <c r="CH773" s="58"/>
      <c r="CI773" s="58"/>
      <c r="CJ773" s="58"/>
      <c r="CK773" s="58"/>
      <c r="CL773" s="58"/>
      <c r="CM773" s="58"/>
      <c r="CN773" s="58"/>
      <c r="CO773" s="58"/>
      <c r="CP773" s="58"/>
      <c r="CQ773" s="58"/>
      <c r="CR773" s="58"/>
      <c r="CS773" s="58"/>
      <c r="CT773" s="58"/>
      <c r="CU773" s="58"/>
      <c r="CV773" s="58"/>
      <c r="CW773" s="58"/>
      <c r="CX773" s="58"/>
      <c r="CY773" s="58"/>
      <c r="CZ773" s="58"/>
      <c r="DA773" s="58"/>
      <c r="DB773" s="58"/>
      <c r="DC773" s="58"/>
      <c r="DD773" s="58"/>
      <c r="DE773" s="58"/>
      <c r="DF773" s="58"/>
      <c r="DG773" s="58"/>
      <c r="DH773" s="58"/>
      <c r="DI773" s="58"/>
      <c r="DJ773" s="58"/>
      <c r="DK773" s="58"/>
      <c r="DL773" s="58"/>
      <c r="DM773" s="58"/>
      <c r="DN773" s="58"/>
      <c r="DO773" s="58"/>
      <c r="DP773" s="58"/>
      <c r="DQ773" s="58"/>
      <c r="DR773" s="58"/>
      <c r="DS773" s="58"/>
      <c r="DT773" s="58"/>
      <c r="DU773" s="58"/>
      <c r="DV773" s="58"/>
      <c r="DW773" s="58"/>
      <c r="DX773" s="58"/>
      <c r="DY773" s="58"/>
    </row>
    <row r="774" spans="1:129" s="37" customFormat="1" ht="48.75" customHeight="1">
      <c r="A774" s="173"/>
      <c r="B774" s="222">
        <v>40</v>
      </c>
      <c r="C774" s="68" t="s">
        <v>1214</v>
      </c>
      <c r="D774" s="68" t="s">
        <v>5684</v>
      </c>
      <c r="E774" s="174" t="s">
        <v>5685</v>
      </c>
      <c r="F774" s="250">
        <v>1108</v>
      </c>
      <c r="G774" s="250"/>
      <c r="H774" s="250">
        <v>1392</v>
      </c>
      <c r="I774" s="174" t="s">
        <v>3052</v>
      </c>
      <c r="J774" s="174" t="s">
        <v>1237</v>
      </c>
      <c r="K774" s="174" t="s">
        <v>1505</v>
      </c>
      <c r="L774" s="174" t="s">
        <v>2352</v>
      </c>
      <c r="M774" s="175"/>
      <c r="N774" s="174"/>
      <c r="O774" s="111"/>
      <c r="P774" s="119"/>
      <c r="Q774" s="87"/>
      <c r="R774" s="87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8"/>
      <c r="BQ774" s="58"/>
      <c r="BR774" s="58"/>
      <c r="BS774" s="58"/>
      <c r="BT774" s="58"/>
      <c r="BU774" s="58"/>
      <c r="BV774" s="58"/>
      <c r="BW774" s="58"/>
      <c r="BX774" s="58"/>
      <c r="BY774" s="58"/>
      <c r="BZ774" s="58"/>
      <c r="CA774" s="58"/>
      <c r="CB774" s="58"/>
      <c r="CC774" s="58"/>
      <c r="CD774" s="58"/>
      <c r="CE774" s="58"/>
      <c r="CF774" s="58"/>
      <c r="CG774" s="58"/>
      <c r="CH774" s="58"/>
      <c r="CI774" s="58"/>
      <c r="CJ774" s="58"/>
      <c r="CK774" s="58"/>
      <c r="CL774" s="58"/>
      <c r="CM774" s="58"/>
      <c r="CN774" s="58"/>
      <c r="CO774" s="58"/>
      <c r="CP774" s="58"/>
      <c r="CQ774" s="58"/>
      <c r="CR774" s="58"/>
      <c r="CS774" s="58"/>
      <c r="CT774" s="58"/>
      <c r="CU774" s="58"/>
      <c r="CV774" s="58"/>
      <c r="CW774" s="58"/>
      <c r="CX774" s="58"/>
      <c r="CY774" s="58"/>
      <c r="CZ774" s="58"/>
      <c r="DA774" s="58"/>
      <c r="DB774" s="58"/>
      <c r="DC774" s="58"/>
      <c r="DD774" s="58"/>
      <c r="DE774" s="58"/>
      <c r="DF774" s="58"/>
      <c r="DG774" s="58"/>
      <c r="DH774" s="58"/>
      <c r="DI774" s="58"/>
      <c r="DJ774" s="58"/>
      <c r="DK774" s="58"/>
      <c r="DL774" s="58"/>
      <c r="DM774" s="58"/>
      <c r="DN774" s="58"/>
      <c r="DO774" s="58"/>
      <c r="DP774" s="58"/>
      <c r="DQ774" s="58"/>
      <c r="DR774" s="58"/>
      <c r="DS774" s="58"/>
      <c r="DT774" s="58"/>
      <c r="DU774" s="58"/>
      <c r="DV774" s="58"/>
      <c r="DW774" s="58"/>
      <c r="DX774" s="58"/>
      <c r="DY774" s="58"/>
    </row>
    <row r="775" spans="1:129" s="37" customFormat="1" ht="35.25" customHeight="1">
      <c r="A775" s="173"/>
      <c r="B775" s="222">
        <v>41</v>
      </c>
      <c r="C775" s="68" t="s">
        <v>1215</v>
      </c>
      <c r="D775" s="68" t="s">
        <v>5686</v>
      </c>
      <c r="E775" s="174" t="s">
        <v>1216</v>
      </c>
      <c r="F775" s="250">
        <v>0</v>
      </c>
      <c r="G775" s="250"/>
      <c r="H775" s="250">
        <v>858566</v>
      </c>
      <c r="I775" s="174" t="s">
        <v>3052</v>
      </c>
      <c r="J775" s="174" t="s">
        <v>1236</v>
      </c>
      <c r="K775" s="174" t="s">
        <v>1504</v>
      </c>
      <c r="L775" s="174" t="s">
        <v>2353</v>
      </c>
      <c r="M775" s="175"/>
      <c r="N775" s="174"/>
      <c r="O775" s="111"/>
      <c r="P775" s="119"/>
      <c r="Q775" s="87"/>
      <c r="R775" s="87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8"/>
      <c r="BQ775" s="58"/>
      <c r="BR775" s="58"/>
      <c r="BS775" s="58"/>
      <c r="BT775" s="58"/>
      <c r="BU775" s="58"/>
      <c r="BV775" s="58"/>
      <c r="BW775" s="58"/>
      <c r="BX775" s="58"/>
      <c r="BY775" s="58"/>
      <c r="BZ775" s="58"/>
      <c r="CA775" s="58"/>
      <c r="CB775" s="58"/>
      <c r="CC775" s="58"/>
      <c r="CD775" s="58"/>
      <c r="CE775" s="58"/>
      <c r="CF775" s="58"/>
      <c r="CG775" s="58"/>
      <c r="CH775" s="58"/>
      <c r="CI775" s="58"/>
      <c r="CJ775" s="58"/>
      <c r="CK775" s="58"/>
      <c r="CL775" s="58"/>
      <c r="CM775" s="58"/>
      <c r="CN775" s="58"/>
      <c r="CO775" s="58"/>
      <c r="CP775" s="58"/>
      <c r="CQ775" s="58"/>
      <c r="CR775" s="58"/>
      <c r="CS775" s="58"/>
      <c r="CT775" s="58"/>
      <c r="CU775" s="58"/>
      <c r="CV775" s="58"/>
      <c r="CW775" s="58"/>
      <c r="CX775" s="58"/>
      <c r="CY775" s="58"/>
      <c r="CZ775" s="58"/>
      <c r="DA775" s="58"/>
      <c r="DB775" s="58"/>
      <c r="DC775" s="58"/>
      <c r="DD775" s="58"/>
      <c r="DE775" s="58"/>
      <c r="DF775" s="58"/>
      <c r="DG775" s="58"/>
      <c r="DH775" s="58"/>
      <c r="DI775" s="58"/>
      <c r="DJ775" s="58"/>
      <c r="DK775" s="58"/>
      <c r="DL775" s="58"/>
      <c r="DM775" s="58"/>
      <c r="DN775" s="58"/>
      <c r="DO775" s="58"/>
      <c r="DP775" s="58"/>
      <c r="DQ775" s="58"/>
      <c r="DR775" s="58"/>
      <c r="DS775" s="58"/>
      <c r="DT775" s="58"/>
      <c r="DU775" s="58"/>
      <c r="DV775" s="58"/>
      <c r="DW775" s="58"/>
      <c r="DX775" s="58"/>
      <c r="DY775" s="58"/>
    </row>
    <row r="776" spans="1:129" s="37" customFormat="1" ht="41.25" customHeight="1">
      <c r="A776" s="173"/>
      <c r="B776" s="222">
        <v>42</v>
      </c>
      <c r="C776" s="68" t="s">
        <v>1217</v>
      </c>
      <c r="D776" s="68" t="s">
        <v>5687</v>
      </c>
      <c r="E776" s="174" t="s">
        <v>1218</v>
      </c>
      <c r="F776" s="250">
        <v>0</v>
      </c>
      <c r="G776" s="250"/>
      <c r="H776" s="250">
        <v>25808</v>
      </c>
      <c r="I776" s="174" t="s">
        <v>3052</v>
      </c>
      <c r="J776" s="174" t="s">
        <v>1235</v>
      </c>
      <c r="K776" s="174" t="s">
        <v>1503</v>
      </c>
      <c r="L776" s="174" t="s">
        <v>2354</v>
      </c>
      <c r="M776" s="175"/>
      <c r="N776" s="174"/>
      <c r="O776" s="110"/>
      <c r="P776" s="118"/>
      <c r="Q776" s="87"/>
      <c r="R776" s="87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8"/>
      <c r="BQ776" s="58"/>
      <c r="BR776" s="58"/>
      <c r="BS776" s="58"/>
      <c r="BT776" s="58"/>
      <c r="BU776" s="58"/>
      <c r="BV776" s="58"/>
      <c r="BW776" s="58"/>
      <c r="BX776" s="58"/>
      <c r="BY776" s="58"/>
      <c r="BZ776" s="58"/>
      <c r="CA776" s="58"/>
      <c r="CB776" s="58"/>
      <c r="CC776" s="58"/>
      <c r="CD776" s="58"/>
      <c r="CE776" s="58"/>
      <c r="CF776" s="58"/>
      <c r="CG776" s="58"/>
      <c r="CH776" s="58"/>
      <c r="CI776" s="58"/>
      <c r="CJ776" s="58"/>
      <c r="CK776" s="58"/>
      <c r="CL776" s="58"/>
      <c r="CM776" s="58"/>
      <c r="CN776" s="58"/>
      <c r="CO776" s="58"/>
      <c r="CP776" s="58"/>
      <c r="CQ776" s="58"/>
      <c r="CR776" s="58"/>
      <c r="CS776" s="58"/>
      <c r="CT776" s="58"/>
      <c r="CU776" s="58"/>
      <c r="CV776" s="58"/>
      <c r="CW776" s="58"/>
      <c r="CX776" s="58"/>
      <c r="CY776" s="58"/>
      <c r="CZ776" s="58"/>
      <c r="DA776" s="58"/>
      <c r="DB776" s="58"/>
      <c r="DC776" s="58"/>
      <c r="DD776" s="58"/>
      <c r="DE776" s="58"/>
      <c r="DF776" s="58"/>
      <c r="DG776" s="58"/>
      <c r="DH776" s="58"/>
      <c r="DI776" s="58"/>
      <c r="DJ776" s="58"/>
      <c r="DK776" s="58"/>
      <c r="DL776" s="58"/>
      <c r="DM776" s="58"/>
      <c r="DN776" s="58"/>
      <c r="DO776" s="58"/>
      <c r="DP776" s="58"/>
      <c r="DQ776" s="58"/>
      <c r="DR776" s="58"/>
      <c r="DS776" s="58"/>
      <c r="DT776" s="58"/>
      <c r="DU776" s="58"/>
      <c r="DV776" s="58"/>
      <c r="DW776" s="58"/>
      <c r="DX776" s="58"/>
      <c r="DY776" s="58"/>
    </row>
    <row r="777" spans="1:129" s="37" customFormat="1" ht="42.75" customHeight="1">
      <c r="A777" s="173"/>
      <c r="B777" s="222">
        <v>43</v>
      </c>
      <c r="C777" s="68" t="s">
        <v>1219</v>
      </c>
      <c r="D777" s="68" t="s">
        <v>5688</v>
      </c>
      <c r="E777" s="174" t="s">
        <v>1220</v>
      </c>
      <c r="F777" s="250">
        <v>200</v>
      </c>
      <c r="G777" s="250"/>
      <c r="H777" s="250">
        <v>5000</v>
      </c>
      <c r="I777" s="174" t="s">
        <v>3052</v>
      </c>
      <c r="J777" s="174" t="s">
        <v>1234</v>
      </c>
      <c r="K777" s="174" t="s">
        <v>1502</v>
      </c>
      <c r="L777" s="174" t="s">
        <v>4584</v>
      </c>
      <c r="M777" s="175"/>
      <c r="N777" s="174"/>
      <c r="O777" s="110"/>
      <c r="P777" s="118"/>
      <c r="Q777" s="87"/>
      <c r="R777" s="87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8"/>
      <c r="BQ777" s="58"/>
      <c r="BR777" s="58"/>
      <c r="BS777" s="58"/>
      <c r="BT777" s="58"/>
      <c r="BU777" s="58"/>
      <c r="BV777" s="58"/>
      <c r="BW777" s="58"/>
      <c r="BX777" s="58"/>
      <c r="BY777" s="58"/>
      <c r="BZ777" s="58"/>
      <c r="CA777" s="58"/>
      <c r="CB777" s="58"/>
      <c r="CC777" s="58"/>
      <c r="CD777" s="58"/>
      <c r="CE777" s="58"/>
      <c r="CF777" s="58"/>
      <c r="CG777" s="58"/>
      <c r="CH777" s="58"/>
      <c r="CI777" s="58"/>
      <c r="CJ777" s="58"/>
      <c r="CK777" s="58"/>
      <c r="CL777" s="58"/>
      <c r="CM777" s="58"/>
      <c r="CN777" s="58"/>
      <c r="CO777" s="58"/>
      <c r="CP777" s="58"/>
      <c r="CQ777" s="58"/>
      <c r="CR777" s="58"/>
      <c r="CS777" s="58"/>
      <c r="CT777" s="58"/>
      <c r="CU777" s="58"/>
      <c r="CV777" s="58"/>
      <c r="CW777" s="58"/>
      <c r="CX777" s="58"/>
      <c r="CY777" s="58"/>
      <c r="CZ777" s="58"/>
      <c r="DA777" s="58"/>
      <c r="DB777" s="58"/>
      <c r="DC777" s="58"/>
      <c r="DD777" s="58"/>
      <c r="DE777" s="58"/>
      <c r="DF777" s="58"/>
      <c r="DG777" s="58"/>
      <c r="DH777" s="58"/>
      <c r="DI777" s="58"/>
      <c r="DJ777" s="58"/>
      <c r="DK777" s="58"/>
      <c r="DL777" s="58"/>
      <c r="DM777" s="58"/>
      <c r="DN777" s="58"/>
      <c r="DO777" s="58"/>
      <c r="DP777" s="58"/>
      <c r="DQ777" s="58"/>
      <c r="DR777" s="58"/>
      <c r="DS777" s="58"/>
      <c r="DT777" s="58"/>
      <c r="DU777" s="58"/>
      <c r="DV777" s="58"/>
      <c r="DW777" s="58"/>
      <c r="DX777" s="58"/>
      <c r="DY777" s="58"/>
    </row>
    <row r="778" spans="1:129" s="286" customFormat="1" ht="40.5" customHeight="1">
      <c r="A778" s="173"/>
      <c r="B778" s="222">
        <v>44</v>
      </c>
      <c r="C778" s="68" t="s">
        <v>5689</v>
      </c>
      <c r="D778" s="179" t="s">
        <v>5690</v>
      </c>
      <c r="E778" s="174" t="s">
        <v>5691</v>
      </c>
      <c r="F778" s="251">
        <v>0</v>
      </c>
      <c r="G778" s="250"/>
      <c r="H778" s="250">
        <f>3975604-90972</f>
        <v>3884632</v>
      </c>
      <c r="I778" s="174" t="s">
        <v>3052</v>
      </c>
      <c r="J778" s="174" t="s">
        <v>5692</v>
      </c>
      <c r="K778" s="75" t="s">
        <v>2912</v>
      </c>
      <c r="L778" s="75" t="s">
        <v>1825</v>
      </c>
      <c r="M778" s="175"/>
      <c r="N778" s="174"/>
      <c r="O778" s="113">
        <v>8100022</v>
      </c>
      <c r="P778" s="118">
        <v>102</v>
      </c>
      <c r="Q778" s="87"/>
      <c r="R778" s="87"/>
      <c r="S778" s="274"/>
      <c r="T778" s="274"/>
      <c r="U778" s="274"/>
      <c r="V778" s="274"/>
      <c r="W778" s="274"/>
      <c r="X778" s="274"/>
      <c r="Y778" s="274"/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  <c r="CF778" s="274"/>
      <c r="CG778" s="274"/>
      <c r="CH778" s="274"/>
      <c r="CI778" s="274"/>
      <c r="CJ778" s="274"/>
      <c r="CK778" s="274"/>
      <c r="CL778" s="274"/>
      <c r="CM778" s="274"/>
      <c r="CN778" s="274"/>
      <c r="CO778" s="274"/>
      <c r="CP778" s="274"/>
      <c r="CQ778" s="274"/>
      <c r="CR778" s="274"/>
      <c r="CS778" s="274"/>
      <c r="CT778" s="274"/>
      <c r="CU778" s="274"/>
      <c r="CV778" s="274"/>
      <c r="CW778" s="274"/>
      <c r="CX778" s="274"/>
      <c r="CY778" s="274"/>
      <c r="CZ778" s="274"/>
      <c r="DA778" s="274"/>
      <c r="DB778" s="274"/>
      <c r="DC778" s="274"/>
      <c r="DD778" s="274"/>
      <c r="DE778" s="274"/>
      <c r="DF778" s="274"/>
      <c r="DG778" s="274"/>
      <c r="DH778" s="274"/>
      <c r="DI778" s="274"/>
      <c r="DJ778" s="274"/>
      <c r="DK778" s="274"/>
      <c r="DL778" s="274"/>
      <c r="DM778" s="274"/>
      <c r="DN778" s="274"/>
      <c r="DO778" s="274"/>
      <c r="DP778" s="274"/>
      <c r="DQ778" s="274"/>
      <c r="DR778" s="274"/>
      <c r="DS778" s="274"/>
      <c r="DT778" s="274"/>
      <c r="DU778" s="274"/>
      <c r="DV778" s="274"/>
      <c r="DW778" s="274"/>
      <c r="DX778" s="274"/>
      <c r="DY778" s="274"/>
    </row>
    <row r="779" spans="1:129" s="37" customFormat="1" ht="42.75" customHeight="1">
      <c r="A779" s="173"/>
      <c r="B779" s="222">
        <v>45</v>
      </c>
      <c r="C779" s="68" t="s">
        <v>5689</v>
      </c>
      <c r="D779" s="179" t="s">
        <v>5690</v>
      </c>
      <c r="E779" s="174" t="s">
        <v>2913</v>
      </c>
      <c r="F779" s="251">
        <v>0</v>
      </c>
      <c r="G779" s="250"/>
      <c r="H779" s="250">
        <v>55756</v>
      </c>
      <c r="I779" s="174" t="s">
        <v>3052</v>
      </c>
      <c r="J779" s="174" t="s">
        <v>2914</v>
      </c>
      <c r="K779" s="75" t="s">
        <v>2915</v>
      </c>
      <c r="L779" s="75" t="s">
        <v>1826</v>
      </c>
      <c r="M779" s="175"/>
      <c r="N779" s="174"/>
      <c r="O779" s="111">
        <f>H734-O778</f>
        <v>0</v>
      </c>
      <c r="P779" s="119">
        <f>P778-C734</f>
        <v>0</v>
      </c>
      <c r="Q779" s="87"/>
      <c r="R779" s="87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8"/>
      <c r="BQ779" s="58"/>
      <c r="BR779" s="58"/>
      <c r="BS779" s="58"/>
      <c r="BT779" s="58"/>
      <c r="BU779" s="58"/>
      <c r="BV779" s="58"/>
      <c r="BW779" s="58"/>
      <c r="BX779" s="58"/>
      <c r="BY779" s="58"/>
      <c r="BZ779" s="58"/>
      <c r="CA779" s="58"/>
      <c r="CB779" s="58"/>
      <c r="CC779" s="58"/>
      <c r="CD779" s="58"/>
      <c r="CE779" s="58"/>
      <c r="CF779" s="58"/>
      <c r="CG779" s="58"/>
      <c r="CH779" s="58"/>
      <c r="CI779" s="58"/>
      <c r="CJ779" s="58"/>
      <c r="CK779" s="58"/>
      <c r="CL779" s="58"/>
      <c r="CM779" s="58"/>
      <c r="CN779" s="58"/>
      <c r="CO779" s="58"/>
      <c r="CP779" s="58"/>
      <c r="CQ779" s="58"/>
      <c r="CR779" s="58"/>
      <c r="CS779" s="58"/>
      <c r="CT779" s="58"/>
      <c r="CU779" s="58"/>
      <c r="CV779" s="58"/>
      <c r="CW779" s="58"/>
      <c r="CX779" s="58"/>
      <c r="CY779" s="58"/>
      <c r="CZ779" s="58"/>
      <c r="DA779" s="58"/>
      <c r="DB779" s="58"/>
      <c r="DC779" s="58"/>
      <c r="DD779" s="58"/>
      <c r="DE779" s="58"/>
      <c r="DF779" s="58"/>
      <c r="DG779" s="58"/>
      <c r="DH779" s="58"/>
      <c r="DI779" s="58"/>
      <c r="DJ779" s="58"/>
      <c r="DK779" s="58"/>
      <c r="DL779" s="58"/>
      <c r="DM779" s="58"/>
      <c r="DN779" s="58"/>
      <c r="DO779" s="58"/>
      <c r="DP779" s="58"/>
      <c r="DQ779" s="58"/>
      <c r="DR779" s="58"/>
      <c r="DS779" s="58"/>
      <c r="DT779" s="58"/>
      <c r="DU779" s="58"/>
      <c r="DV779" s="58"/>
      <c r="DW779" s="58"/>
      <c r="DX779" s="58"/>
      <c r="DY779" s="58"/>
    </row>
    <row r="780" spans="1:129" s="37" customFormat="1" ht="48" customHeight="1">
      <c r="A780" s="173"/>
      <c r="B780" s="222">
        <v>46</v>
      </c>
      <c r="C780" s="68" t="s">
        <v>2916</v>
      </c>
      <c r="D780" s="68" t="s">
        <v>5766</v>
      </c>
      <c r="E780" s="174" t="s">
        <v>2917</v>
      </c>
      <c r="F780" s="250">
        <v>0</v>
      </c>
      <c r="G780" s="250">
        <v>0</v>
      </c>
      <c r="H780" s="250">
        <v>2785</v>
      </c>
      <c r="I780" s="174" t="s">
        <v>3052</v>
      </c>
      <c r="J780" s="174" t="s">
        <v>2918</v>
      </c>
      <c r="K780" s="174" t="s">
        <v>2919</v>
      </c>
      <c r="L780" s="174" t="s">
        <v>1827</v>
      </c>
      <c r="M780" s="175"/>
      <c r="N780" s="174"/>
      <c r="O780" s="111"/>
      <c r="P780" s="119"/>
      <c r="Q780" s="87"/>
      <c r="R780" s="87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8"/>
      <c r="BQ780" s="58"/>
      <c r="BR780" s="58"/>
      <c r="BS780" s="58"/>
      <c r="BT780" s="58"/>
      <c r="BU780" s="58"/>
      <c r="BV780" s="58"/>
      <c r="BW780" s="58"/>
      <c r="BX780" s="58"/>
      <c r="BY780" s="58"/>
      <c r="BZ780" s="58"/>
      <c r="CA780" s="58"/>
      <c r="CB780" s="58"/>
      <c r="CC780" s="58"/>
      <c r="CD780" s="58"/>
      <c r="CE780" s="58"/>
      <c r="CF780" s="58"/>
      <c r="CG780" s="58"/>
      <c r="CH780" s="58"/>
      <c r="CI780" s="58"/>
      <c r="CJ780" s="58"/>
      <c r="CK780" s="58"/>
      <c r="CL780" s="58"/>
      <c r="CM780" s="58"/>
      <c r="CN780" s="58"/>
      <c r="CO780" s="58"/>
      <c r="CP780" s="58"/>
      <c r="CQ780" s="58"/>
      <c r="CR780" s="58"/>
      <c r="CS780" s="58"/>
      <c r="CT780" s="58"/>
      <c r="CU780" s="58"/>
      <c r="CV780" s="58"/>
      <c r="CW780" s="58"/>
      <c r="CX780" s="58"/>
      <c r="CY780" s="58"/>
      <c r="CZ780" s="58"/>
      <c r="DA780" s="58"/>
      <c r="DB780" s="58"/>
      <c r="DC780" s="58"/>
      <c r="DD780" s="58"/>
      <c r="DE780" s="58"/>
      <c r="DF780" s="58"/>
      <c r="DG780" s="58"/>
      <c r="DH780" s="58"/>
      <c r="DI780" s="58"/>
      <c r="DJ780" s="58"/>
      <c r="DK780" s="58"/>
      <c r="DL780" s="58"/>
      <c r="DM780" s="58"/>
      <c r="DN780" s="58"/>
      <c r="DO780" s="58"/>
      <c r="DP780" s="58"/>
      <c r="DQ780" s="58"/>
      <c r="DR780" s="58"/>
      <c r="DS780" s="58"/>
      <c r="DT780" s="58"/>
      <c r="DU780" s="58"/>
      <c r="DV780" s="58"/>
      <c r="DW780" s="58"/>
      <c r="DX780" s="58"/>
      <c r="DY780" s="58"/>
    </row>
    <row r="781" spans="1:129" s="37" customFormat="1" ht="43.5" customHeight="1">
      <c r="A781" s="173"/>
      <c r="B781" s="222">
        <v>47</v>
      </c>
      <c r="C781" s="68" t="s">
        <v>2920</v>
      </c>
      <c r="D781" s="68" t="s">
        <v>2921</v>
      </c>
      <c r="E781" s="174" t="s">
        <v>3950</v>
      </c>
      <c r="F781" s="250"/>
      <c r="G781" s="250">
        <v>0</v>
      </c>
      <c r="H781" s="250">
        <v>8570</v>
      </c>
      <c r="I781" s="174" t="s">
        <v>3052</v>
      </c>
      <c r="J781" s="174" t="s">
        <v>2922</v>
      </c>
      <c r="K781" s="174" t="s">
        <v>2923</v>
      </c>
      <c r="L781" s="174" t="s">
        <v>1831</v>
      </c>
      <c r="M781" s="175"/>
      <c r="N781" s="174"/>
      <c r="O781" s="111"/>
      <c r="P781" s="119"/>
      <c r="Q781" s="87"/>
      <c r="R781" s="87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8"/>
      <c r="BQ781" s="58"/>
      <c r="BR781" s="58"/>
      <c r="BS781" s="58"/>
      <c r="BT781" s="58"/>
      <c r="BU781" s="58"/>
      <c r="BV781" s="58"/>
      <c r="BW781" s="58"/>
      <c r="BX781" s="58"/>
      <c r="BY781" s="58"/>
      <c r="BZ781" s="58"/>
      <c r="CA781" s="58"/>
      <c r="CB781" s="58"/>
      <c r="CC781" s="58"/>
      <c r="CD781" s="58"/>
      <c r="CE781" s="58"/>
      <c r="CF781" s="58"/>
      <c r="CG781" s="58"/>
      <c r="CH781" s="58"/>
      <c r="CI781" s="58"/>
      <c r="CJ781" s="58"/>
      <c r="CK781" s="58"/>
      <c r="CL781" s="58"/>
      <c r="CM781" s="58"/>
      <c r="CN781" s="58"/>
      <c r="CO781" s="58"/>
      <c r="CP781" s="58"/>
      <c r="CQ781" s="58"/>
      <c r="CR781" s="58"/>
      <c r="CS781" s="58"/>
      <c r="CT781" s="58"/>
      <c r="CU781" s="58"/>
      <c r="CV781" s="58"/>
      <c r="CW781" s="58"/>
      <c r="CX781" s="58"/>
      <c r="CY781" s="58"/>
      <c r="CZ781" s="58"/>
      <c r="DA781" s="58"/>
      <c r="DB781" s="58"/>
      <c r="DC781" s="58"/>
      <c r="DD781" s="58"/>
      <c r="DE781" s="58"/>
      <c r="DF781" s="58"/>
      <c r="DG781" s="58"/>
      <c r="DH781" s="58"/>
      <c r="DI781" s="58"/>
      <c r="DJ781" s="58"/>
      <c r="DK781" s="58"/>
      <c r="DL781" s="58"/>
      <c r="DM781" s="58"/>
      <c r="DN781" s="58"/>
      <c r="DO781" s="58"/>
      <c r="DP781" s="58"/>
      <c r="DQ781" s="58"/>
      <c r="DR781" s="58"/>
      <c r="DS781" s="58"/>
      <c r="DT781" s="58"/>
      <c r="DU781" s="58"/>
      <c r="DV781" s="58"/>
      <c r="DW781" s="58"/>
      <c r="DX781" s="58"/>
      <c r="DY781" s="58"/>
    </row>
    <row r="782" spans="1:129" s="37" customFormat="1" ht="42" customHeight="1">
      <c r="A782" s="173"/>
      <c r="B782" s="222">
        <v>48</v>
      </c>
      <c r="C782" s="68" t="s">
        <v>2924</v>
      </c>
      <c r="D782" s="68" t="s">
        <v>2925</v>
      </c>
      <c r="E782" s="174" t="s">
        <v>3951</v>
      </c>
      <c r="F782" s="250">
        <v>0</v>
      </c>
      <c r="G782" s="250">
        <v>0</v>
      </c>
      <c r="H782" s="250">
        <v>3910</v>
      </c>
      <c r="I782" s="174" t="s">
        <v>3052</v>
      </c>
      <c r="J782" s="174" t="s">
        <v>2926</v>
      </c>
      <c r="K782" s="174" t="s">
        <v>2927</v>
      </c>
      <c r="L782" s="174" t="s">
        <v>1828</v>
      </c>
      <c r="M782" s="175"/>
      <c r="N782" s="174"/>
      <c r="O782" s="111"/>
      <c r="P782" s="119"/>
      <c r="Q782" s="87"/>
      <c r="R782" s="87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8"/>
      <c r="BQ782" s="58"/>
      <c r="BR782" s="58"/>
      <c r="BS782" s="58"/>
      <c r="BT782" s="58"/>
      <c r="BU782" s="58"/>
      <c r="BV782" s="58"/>
      <c r="BW782" s="58"/>
      <c r="BX782" s="58"/>
      <c r="BY782" s="58"/>
      <c r="BZ782" s="58"/>
      <c r="CA782" s="58"/>
      <c r="CB782" s="58"/>
      <c r="CC782" s="58"/>
      <c r="CD782" s="58"/>
      <c r="CE782" s="58"/>
      <c r="CF782" s="58"/>
      <c r="CG782" s="58"/>
      <c r="CH782" s="58"/>
      <c r="CI782" s="58"/>
      <c r="CJ782" s="58"/>
      <c r="CK782" s="58"/>
      <c r="CL782" s="58"/>
      <c r="CM782" s="58"/>
      <c r="CN782" s="58"/>
      <c r="CO782" s="58"/>
      <c r="CP782" s="58"/>
      <c r="CQ782" s="58"/>
      <c r="CR782" s="58"/>
      <c r="CS782" s="58"/>
      <c r="CT782" s="58"/>
      <c r="CU782" s="58"/>
      <c r="CV782" s="58"/>
      <c r="CW782" s="58"/>
      <c r="CX782" s="58"/>
      <c r="CY782" s="58"/>
      <c r="CZ782" s="58"/>
      <c r="DA782" s="58"/>
      <c r="DB782" s="58"/>
      <c r="DC782" s="58"/>
      <c r="DD782" s="58"/>
      <c r="DE782" s="58"/>
      <c r="DF782" s="58"/>
      <c r="DG782" s="58"/>
      <c r="DH782" s="58"/>
      <c r="DI782" s="58"/>
      <c r="DJ782" s="58"/>
      <c r="DK782" s="58"/>
      <c r="DL782" s="58"/>
      <c r="DM782" s="58"/>
      <c r="DN782" s="58"/>
      <c r="DO782" s="58"/>
      <c r="DP782" s="58"/>
      <c r="DQ782" s="58"/>
      <c r="DR782" s="58"/>
      <c r="DS782" s="58"/>
      <c r="DT782" s="58"/>
      <c r="DU782" s="58"/>
      <c r="DV782" s="58"/>
      <c r="DW782" s="58"/>
      <c r="DX782" s="58"/>
      <c r="DY782" s="58"/>
    </row>
    <row r="783" spans="1:129" s="37" customFormat="1" ht="57.75" customHeight="1">
      <c r="A783" s="173"/>
      <c r="B783" s="222">
        <v>49</v>
      </c>
      <c r="C783" s="68" t="s">
        <v>5765</v>
      </c>
      <c r="D783" s="68" t="s">
        <v>5766</v>
      </c>
      <c r="E783" s="174" t="s">
        <v>5767</v>
      </c>
      <c r="F783" s="250">
        <v>0</v>
      </c>
      <c r="G783" s="250">
        <v>0</v>
      </c>
      <c r="H783" s="250">
        <v>3348</v>
      </c>
      <c r="I783" s="174" t="s">
        <v>3052</v>
      </c>
      <c r="J783" s="174" t="s">
        <v>5768</v>
      </c>
      <c r="K783" s="174" t="s">
        <v>5769</v>
      </c>
      <c r="L783" s="174" t="s">
        <v>3532</v>
      </c>
      <c r="M783" s="175"/>
      <c r="N783" s="174"/>
      <c r="O783" s="111"/>
      <c r="P783" s="119"/>
      <c r="Q783" s="87"/>
      <c r="R783" s="87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8"/>
      <c r="BQ783" s="58"/>
      <c r="BR783" s="58"/>
      <c r="BS783" s="58"/>
      <c r="BT783" s="58"/>
      <c r="BU783" s="58"/>
      <c r="BV783" s="58"/>
      <c r="BW783" s="58"/>
      <c r="BX783" s="58"/>
      <c r="BY783" s="58"/>
      <c r="BZ783" s="58"/>
      <c r="CA783" s="58"/>
      <c r="CB783" s="58"/>
      <c r="CC783" s="58"/>
      <c r="CD783" s="58"/>
      <c r="CE783" s="58"/>
      <c r="CF783" s="58"/>
      <c r="CG783" s="58"/>
      <c r="CH783" s="58"/>
      <c r="CI783" s="58"/>
      <c r="CJ783" s="58"/>
      <c r="CK783" s="58"/>
      <c r="CL783" s="58"/>
      <c r="CM783" s="58"/>
      <c r="CN783" s="58"/>
      <c r="CO783" s="58"/>
      <c r="CP783" s="58"/>
      <c r="CQ783" s="58"/>
      <c r="CR783" s="58"/>
      <c r="CS783" s="58"/>
      <c r="CT783" s="58"/>
      <c r="CU783" s="58"/>
      <c r="CV783" s="58"/>
      <c r="CW783" s="58"/>
      <c r="CX783" s="58"/>
      <c r="CY783" s="58"/>
      <c r="CZ783" s="58"/>
      <c r="DA783" s="58"/>
      <c r="DB783" s="58"/>
      <c r="DC783" s="58"/>
      <c r="DD783" s="58"/>
      <c r="DE783" s="58"/>
      <c r="DF783" s="58"/>
      <c r="DG783" s="58"/>
      <c r="DH783" s="58"/>
      <c r="DI783" s="58"/>
      <c r="DJ783" s="58"/>
      <c r="DK783" s="58"/>
      <c r="DL783" s="58"/>
      <c r="DM783" s="58"/>
      <c r="DN783" s="58"/>
      <c r="DO783" s="58"/>
      <c r="DP783" s="58"/>
      <c r="DQ783" s="58"/>
      <c r="DR783" s="58"/>
      <c r="DS783" s="58"/>
      <c r="DT783" s="58"/>
      <c r="DU783" s="58"/>
      <c r="DV783" s="58"/>
      <c r="DW783" s="58"/>
      <c r="DX783" s="58"/>
      <c r="DY783" s="58"/>
    </row>
    <row r="784" spans="1:129" s="37" customFormat="1" ht="59.25" customHeight="1">
      <c r="A784" s="173"/>
      <c r="B784" s="222">
        <v>50</v>
      </c>
      <c r="C784" s="68" t="s">
        <v>5770</v>
      </c>
      <c r="D784" s="68" t="s">
        <v>5771</v>
      </c>
      <c r="E784" s="174" t="s">
        <v>5772</v>
      </c>
      <c r="F784" s="250"/>
      <c r="G784" s="250">
        <v>0</v>
      </c>
      <c r="H784" s="250">
        <v>7836</v>
      </c>
      <c r="I784" s="174" t="s">
        <v>3052</v>
      </c>
      <c r="J784" s="174" t="s">
        <v>5773</v>
      </c>
      <c r="K784" s="174" t="s">
        <v>5774</v>
      </c>
      <c r="L784" s="174" t="s">
        <v>1830</v>
      </c>
      <c r="M784" s="175"/>
      <c r="N784" s="174"/>
      <c r="O784" s="111"/>
      <c r="P784" s="119"/>
      <c r="Q784" s="87"/>
      <c r="R784" s="87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8"/>
      <c r="BQ784" s="58"/>
      <c r="BR784" s="58"/>
      <c r="BS784" s="58"/>
      <c r="BT784" s="58"/>
      <c r="BU784" s="58"/>
      <c r="BV784" s="58"/>
      <c r="BW784" s="58"/>
      <c r="BX784" s="58"/>
      <c r="BY784" s="58"/>
      <c r="BZ784" s="58"/>
      <c r="CA784" s="58"/>
      <c r="CB784" s="58"/>
      <c r="CC784" s="58"/>
      <c r="CD784" s="58"/>
      <c r="CE784" s="58"/>
      <c r="CF784" s="58"/>
      <c r="CG784" s="58"/>
      <c r="CH784" s="58"/>
      <c r="CI784" s="58"/>
      <c r="CJ784" s="58"/>
      <c r="CK784" s="58"/>
      <c r="CL784" s="58"/>
      <c r="CM784" s="58"/>
      <c r="CN784" s="58"/>
      <c r="CO784" s="58"/>
      <c r="CP784" s="58"/>
      <c r="CQ784" s="58"/>
      <c r="CR784" s="58"/>
      <c r="CS784" s="58"/>
      <c r="CT784" s="58"/>
      <c r="CU784" s="58"/>
      <c r="CV784" s="58"/>
      <c r="CW784" s="58"/>
      <c r="CX784" s="58"/>
      <c r="CY784" s="58"/>
      <c r="CZ784" s="58"/>
      <c r="DA784" s="58"/>
      <c r="DB784" s="58"/>
      <c r="DC784" s="58"/>
      <c r="DD784" s="58"/>
      <c r="DE784" s="58"/>
      <c r="DF784" s="58"/>
      <c r="DG784" s="58"/>
      <c r="DH784" s="58"/>
      <c r="DI784" s="58"/>
      <c r="DJ784" s="58"/>
      <c r="DK784" s="58"/>
      <c r="DL784" s="58"/>
      <c r="DM784" s="58"/>
      <c r="DN784" s="58"/>
      <c r="DO784" s="58"/>
      <c r="DP784" s="58"/>
      <c r="DQ784" s="58"/>
      <c r="DR784" s="58"/>
      <c r="DS784" s="58"/>
      <c r="DT784" s="58"/>
      <c r="DU784" s="58"/>
      <c r="DV784" s="58"/>
      <c r="DW784" s="58"/>
      <c r="DX784" s="58"/>
      <c r="DY784" s="58"/>
    </row>
    <row r="785" spans="1:129" s="37" customFormat="1" ht="40.5" customHeight="1">
      <c r="A785" s="173"/>
      <c r="B785" s="222">
        <v>51</v>
      </c>
      <c r="C785" s="68" t="s">
        <v>5775</v>
      </c>
      <c r="D785" s="68" t="s">
        <v>5771</v>
      </c>
      <c r="E785" s="174" t="s">
        <v>5776</v>
      </c>
      <c r="F785" s="250">
        <v>0</v>
      </c>
      <c r="G785" s="250">
        <v>0</v>
      </c>
      <c r="H785" s="250">
        <v>1150</v>
      </c>
      <c r="I785" s="174" t="s">
        <v>3052</v>
      </c>
      <c r="J785" s="174" t="s">
        <v>5777</v>
      </c>
      <c r="K785" s="174" t="s">
        <v>5778</v>
      </c>
      <c r="L785" s="174" t="s">
        <v>1829</v>
      </c>
      <c r="M785" s="178"/>
      <c r="N785" s="174"/>
      <c r="O785" s="111"/>
      <c r="P785" s="119"/>
      <c r="Q785" s="87"/>
      <c r="R785" s="87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8"/>
      <c r="BQ785" s="58"/>
      <c r="BR785" s="58"/>
      <c r="BS785" s="58"/>
      <c r="BT785" s="58"/>
      <c r="BU785" s="58"/>
      <c r="BV785" s="58"/>
      <c r="BW785" s="58"/>
      <c r="BX785" s="58"/>
      <c r="BY785" s="58"/>
      <c r="BZ785" s="58"/>
      <c r="CA785" s="58"/>
      <c r="CB785" s="58"/>
      <c r="CC785" s="58"/>
      <c r="CD785" s="58"/>
      <c r="CE785" s="58"/>
      <c r="CF785" s="58"/>
      <c r="CG785" s="58"/>
      <c r="CH785" s="58"/>
      <c r="CI785" s="58"/>
      <c r="CJ785" s="58"/>
      <c r="CK785" s="58"/>
      <c r="CL785" s="58"/>
      <c r="CM785" s="58"/>
      <c r="CN785" s="58"/>
      <c r="CO785" s="58"/>
      <c r="CP785" s="58"/>
      <c r="CQ785" s="58"/>
      <c r="CR785" s="58"/>
      <c r="CS785" s="58"/>
      <c r="CT785" s="58"/>
      <c r="CU785" s="58"/>
      <c r="CV785" s="58"/>
      <c r="CW785" s="58"/>
      <c r="CX785" s="58"/>
      <c r="CY785" s="58"/>
      <c r="CZ785" s="58"/>
      <c r="DA785" s="58"/>
      <c r="DB785" s="58"/>
      <c r="DC785" s="58"/>
      <c r="DD785" s="58"/>
      <c r="DE785" s="58"/>
      <c r="DF785" s="58"/>
      <c r="DG785" s="58"/>
      <c r="DH785" s="58"/>
      <c r="DI785" s="58"/>
      <c r="DJ785" s="58"/>
      <c r="DK785" s="58"/>
      <c r="DL785" s="58"/>
      <c r="DM785" s="58"/>
      <c r="DN785" s="58"/>
      <c r="DO785" s="58"/>
      <c r="DP785" s="58"/>
      <c r="DQ785" s="58"/>
      <c r="DR785" s="58"/>
      <c r="DS785" s="58"/>
      <c r="DT785" s="58"/>
      <c r="DU785" s="58"/>
      <c r="DV785" s="58"/>
      <c r="DW785" s="58"/>
      <c r="DX785" s="58"/>
      <c r="DY785" s="58"/>
    </row>
    <row r="786" spans="1:129" s="37" customFormat="1" ht="65.25" customHeight="1">
      <c r="A786" s="173"/>
      <c r="B786" s="222">
        <v>52</v>
      </c>
      <c r="C786" s="179" t="s">
        <v>5779</v>
      </c>
      <c r="D786" s="179" t="s">
        <v>1838</v>
      </c>
      <c r="E786" s="174" t="s">
        <v>1839</v>
      </c>
      <c r="F786" s="250"/>
      <c r="G786" s="251"/>
      <c r="H786" s="245">
        <v>21600</v>
      </c>
      <c r="I786" s="174" t="s">
        <v>3052</v>
      </c>
      <c r="J786" s="75" t="s">
        <v>327</v>
      </c>
      <c r="K786" s="75" t="s">
        <v>2928</v>
      </c>
      <c r="L786" s="75" t="s">
        <v>379</v>
      </c>
      <c r="M786" s="178"/>
      <c r="N786" s="174"/>
      <c r="O786" s="111"/>
      <c r="P786" s="119"/>
      <c r="Q786" s="87"/>
      <c r="R786" s="87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8"/>
      <c r="BQ786" s="58"/>
      <c r="BR786" s="58"/>
      <c r="BS786" s="58"/>
      <c r="BT786" s="58"/>
      <c r="BU786" s="58"/>
      <c r="BV786" s="58"/>
      <c r="BW786" s="58"/>
      <c r="BX786" s="58"/>
      <c r="BY786" s="58"/>
      <c r="BZ786" s="58"/>
      <c r="CA786" s="58"/>
      <c r="CB786" s="58"/>
      <c r="CC786" s="58"/>
      <c r="CD786" s="58"/>
      <c r="CE786" s="58"/>
      <c r="CF786" s="58"/>
      <c r="CG786" s="58"/>
      <c r="CH786" s="58"/>
      <c r="CI786" s="58"/>
      <c r="CJ786" s="58"/>
      <c r="CK786" s="58"/>
      <c r="CL786" s="58"/>
      <c r="CM786" s="58"/>
      <c r="CN786" s="58"/>
      <c r="CO786" s="58"/>
      <c r="CP786" s="58"/>
      <c r="CQ786" s="58"/>
      <c r="CR786" s="58"/>
      <c r="CS786" s="58"/>
      <c r="CT786" s="58"/>
      <c r="CU786" s="58"/>
      <c r="CV786" s="58"/>
      <c r="CW786" s="58"/>
      <c r="CX786" s="58"/>
      <c r="CY786" s="58"/>
      <c r="CZ786" s="58"/>
      <c r="DA786" s="58"/>
      <c r="DB786" s="58"/>
      <c r="DC786" s="58"/>
      <c r="DD786" s="58"/>
      <c r="DE786" s="58"/>
      <c r="DF786" s="58"/>
      <c r="DG786" s="58"/>
      <c r="DH786" s="58"/>
      <c r="DI786" s="58"/>
      <c r="DJ786" s="58"/>
      <c r="DK786" s="58"/>
      <c r="DL786" s="58"/>
      <c r="DM786" s="58"/>
      <c r="DN786" s="58"/>
      <c r="DO786" s="58"/>
      <c r="DP786" s="58"/>
      <c r="DQ786" s="58"/>
      <c r="DR786" s="58"/>
      <c r="DS786" s="58"/>
      <c r="DT786" s="58"/>
      <c r="DU786" s="58"/>
      <c r="DV786" s="58"/>
      <c r="DW786" s="58"/>
      <c r="DX786" s="58"/>
      <c r="DY786" s="58"/>
    </row>
    <row r="787" spans="1:129" s="37" customFormat="1" ht="54.75" customHeight="1">
      <c r="A787" s="173"/>
      <c r="B787" s="222">
        <v>53</v>
      </c>
      <c r="C787" s="179" t="s">
        <v>3576</v>
      </c>
      <c r="D787" s="179" t="s">
        <v>3577</v>
      </c>
      <c r="E787" s="75" t="s">
        <v>3578</v>
      </c>
      <c r="F787" s="250"/>
      <c r="G787" s="251"/>
      <c r="H787" s="245">
        <v>7225</v>
      </c>
      <c r="I787" s="75" t="s">
        <v>3052</v>
      </c>
      <c r="J787" s="75" t="s">
        <v>328</v>
      </c>
      <c r="K787" s="75" t="s">
        <v>4980</v>
      </c>
      <c r="L787" s="75" t="s">
        <v>378</v>
      </c>
      <c r="M787" s="175"/>
      <c r="N787" s="174"/>
      <c r="O787" s="111"/>
      <c r="P787" s="119"/>
      <c r="Q787" s="87"/>
      <c r="R787" s="87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8"/>
      <c r="BN787" s="58"/>
      <c r="BO787" s="58"/>
      <c r="BP787" s="58"/>
      <c r="BQ787" s="58"/>
      <c r="BR787" s="58"/>
      <c r="BS787" s="58"/>
      <c r="BT787" s="58"/>
      <c r="BU787" s="58"/>
      <c r="BV787" s="58"/>
      <c r="BW787" s="58"/>
      <c r="BX787" s="58"/>
      <c r="BY787" s="58"/>
      <c r="BZ787" s="58"/>
      <c r="CA787" s="58"/>
      <c r="CB787" s="58"/>
      <c r="CC787" s="58"/>
      <c r="CD787" s="58"/>
      <c r="CE787" s="58"/>
      <c r="CF787" s="58"/>
      <c r="CG787" s="58"/>
      <c r="CH787" s="58"/>
      <c r="CI787" s="58"/>
      <c r="CJ787" s="58"/>
      <c r="CK787" s="58"/>
      <c r="CL787" s="58"/>
      <c r="CM787" s="58"/>
      <c r="CN787" s="58"/>
      <c r="CO787" s="58"/>
      <c r="CP787" s="58"/>
      <c r="CQ787" s="58"/>
      <c r="CR787" s="58"/>
      <c r="CS787" s="58"/>
      <c r="CT787" s="58"/>
      <c r="CU787" s="58"/>
      <c r="CV787" s="58"/>
      <c r="CW787" s="58"/>
      <c r="CX787" s="58"/>
      <c r="CY787" s="58"/>
      <c r="CZ787" s="58"/>
      <c r="DA787" s="58"/>
      <c r="DB787" s="58"/>
      <c r="DC787" s="58"/>
      <c r="DD787" s="58"/>
      <c r="DE787" s="58"/>
      <c r="DF787" s="58"/>
      <c r="DG787" s="58"/>
      <c r="DH787" s="58"/>
      <c r="DI787" s="58"/>
      <c r="DJ787" s="58"/>
      <c r="DK787" s="58"/>
      <c r="DL787" s="58"/>
      <c r="DM787" s="58"/>
      <c r="DN787" s="58"/>
      <c r="DO787" s="58"/>
      <c r="DP787" s="58"/>
      <c r="DQ787" s="58"/>
      <c r="DR787" s="58"/>
      <c r="DS787" s="58"/>
      <c r="DT787" s="58"/>
      <c r="DU787" s="58"/>
      <c r="DV787" s="58"/>
      <c r="DW787" s="58"/>
      <c r="DX787" s="58"/>
      <c r="DY787" s="58"/>
    </row>
    <row r="788" spans="1:129" s="37" customFormat="1" ht="46.5" customHeight="1">
      <c r="A788" s="173"/>
      <c r="B788" s="222">
        <v>54</v>
      </c>
      <c r="C788" s="179" t="s">
        <v>268</v>
      </c>
      <c r="D788" s="179" t="s">
        <v>2929</v>
      </c>
      <c r="E788" s="75" t="s">
        <v>3579</v>
      </c>
      <c r="F788" s="245"/>
      <c r="G788" s="245"/>
      <c r="H788" s="245">
        <v>1160</v>
      </c>
      <c r="I788" s="174" t="s">
        <v>3052</v>
      </c>
      <c r="J788" s="75" t="s">
        <v>3580</v>
      </c>
      <c r="K788" s="75" t="s">
        <v>3581</v>
      </c>
      <c r="L788" s="75" t="s">
        <v>377</v>
      </c>
      <c r="M788" s="175"/>
      <c r="N788" s="174"/>
      <c r="O788" s="111"/>
      <c r="P788" s="119"/>
      <c r="Q788" s="87"/>
      <c r="R788" s="87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8"/>
      <c r="BQ788" s="58"/>
      <c r="BR788" s="58"/>
      <c r="BS788" s="58"/>
      <c r="BT788" s="58"/>
      <c r="BU788" s="58"/>
      <c r="BV788" s="58"/>
      <c r="BW788" s="58"/>
      <c r="BX788" s="58"/>
      <c r="BY788" s="58"/>
      <c r="BZ788" s="58"/>
      <c r="CA788" s="58"/>
      <c r="CB788" s="58"/>
      <c r="CC788" s="58"/>
      <c r="CD788" s="58"/>
      <c r="CE788" s="58"/>
      <c r="CF788" s="58"/>
      <c r="CG788" s="58"/>
      <c r="CH788" s="58"/>
      <c r="CI788" s="58"/>
      <c r="CJ788" s="58"/>
      <c r="CK788" s="58"/>
      <c r="CL788" s="58"/>
      <c r="CM788" s="58"/>
      <c r="CN788" s="58"/>
      <c r="CO788" s="58"/>
      <c r="CP788" s="58"/>
      <c r="CQ788" s="58"/>
      <c r="CR788" s="58"/>
      <c r="CS788" s="58"/>
      <c r="CT788" s="58"/>
      <c r="CU788" s="58"/>
      <c r="CV788" s="58"/>
      <c r="CW788" s="58"/>
      <c r="CX788" s="58"/>
      <c r="CY788" s="58"/>
      <c r="CZ788" s="58"/>
      <c r="DA788" s="58"/>
      <c r="DB788" s="58"/>
      <c r="DC788" s="58"/>
      <c r="DD788" s="58"/>
      <c r="DE788" s="58"/>
      <c r="DF788" s="58"/>
      <c r="DG788" s="58"/>
      <c r="DH788" s="58"/>
      <c r="DI788" s="58"/>
      <c r="DJ788" s="58"/>
      <c r="DK788" s="58"/>
      <c r="DL788" s="58"/>
      <c r="DM788" s="58"/>
      <c r="DN788" s="58"/>
      <c r="DO788" s="58"/>
      <c r="DP788" s="58"/>
      <c r="DQ788" s="58"/>
      <c r="DR788" s="58"/>
      <c r="DS788" s="58"/>
      <c r="DT788" s="58"/>
      <c r="DU788" s="58"/>
      <c r="DV788" s="58"/>
      <c r="DW788" s="58"/>
      <c r="DX788" s="58"/>
      <c r="DY788" s="58"/>
    </row>
    <row r="789" spans="1:129" s="37" customFormat="1" ht="48" customHeight="1">
      <c r="A789" s="173"/>
      <c r="B789" s="222">
        <v>55</v>
      </c>
      <c r="C789" s="179" t="s">
        <v>3582</v>
      </c>
      <c r="D789" s="179" t="s">
        <v>3583</v>
      </c>
      <c r="E789" s="75" t="s">
        <v>3584</v>
      </c>
      <c r="F789" s="245">
        <v>0</v>
      </c>
      <c r="G789" s="245">
        <v>0</v>
      </c>
      <c r="H789" s="245">
        <v>1021</v>
      </c>
      <c r="I789" s="174" t="s">
        <v>3052</v>
      </c>
      <c r="J789" s="75" t="s">
        <v>329</v>
      </c>
      <c r="K789" s="75" t="s">
        <v>331</v>
      </c>
      <c r="L789" s="75" t="s">
        <v>1832</v>
      </c>
      <c r="M789" s="175"/>
      <c r="N789" s="174"/>
      <c r="O789" s="111"/>
      <c r="P789" s="119"/>
      <c r="Q789" s="87"/>
      <c r="R789" s="87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8"/>
      <c r="BQ789" s="58"/>
      <c r="BR789" s="58"/>
      <c r="BS789" s="58"/>
      <c r="BT789" s="58"/>
      <c r="BU789" s="58"/>
      <c r="BV789" s="58"/>
      <c r="BW789" s="58"/>
      <c r="BX789" s="58"/>
      <c r="BY789" s="58"/>
      <c r="BZ789" s="58"/>
      <c r="CA789" s="58"/>
      <c r="CB789" s="58"/>
      <c r="CC789" s="58"/>
      <c r="CD789" s="58"/>
      <c r="CE789" s="58"/>
      <c r="CF789" s="58"/>
      <c r="CG789" s="58"/>
      <c r="CH789" s="58"/>
      <c r="CI789" s="58"/>
      <c r="CJ789" s="58"/>
      <c r="CK789" s="58"/>
      <c r="CL789" s="58"/>
      <c r="CM789" s="58"/>
      <c r="CN789" s="58"/>
      <c r="CO789" s="58"/>
      <c r="CP789" s="58"/>
      <c r="CQ789" s="58"/>
      <c r="CR789" s="58"/>
      <c r="CS789" s="58"/>
      <c r="CT789" s="58"/>
      <c r="CU789" s="58"/>
      <c r="CV789" s="58"/>
      <c r="CW789" s="58"/>
      <c r="CX789" s="58"/>
      <c r="CY789" s="58"/>
      <c r="CZ789" s="58"/>
      <c r="DA789" s="58"/>
      <c r="DB789" s="58"/>
      <c r="DC789" s="58"/>
      <c r="DD789" s="58"/>
      <c r="DE789" s="58"/>
      <c r="DF789" s="58"/>
      <c r="DG789" s="58"/>
      <c r="DH789" s="58"/>
      <c r="DI789" s="58"/>
      <c r="DJ789" s="58"/>
      <c r="DK789" s="58"/>
      <c r="DL789" s="58"/>
      <c r="DM789" s="58"/>
      <c r="DN789" s="58"/>
      <c r="DO789" s="58"/>
      <c r="DP789" s="58"/>
      <c r="DQ789" s="58"/>
      <c r="DR789" s="58"/>
      <c r="DS789" s="58"/>
      <c r="DT789" s="58"/>
      <c r="DU789" s="58"/>
      <c r="DV789" s="58"/>
      <c r="DW789" s="58"/>
      <c r="DX789" s="58"/>
      <c r="DY789" s="58"/>
    </row>
    <row r="790" spans="1:129" s="37" customFormat="1" ht="44.25" customHeight="1">
      <c r="A790" s="173"/>
      <c r="B790" s="222">
        <v>56</v>
      </c>
      <c r="C790" s="179" t="s">
        <v>3585</v>
      </c>
      <c r="D790" s="179" t="s">
        <v>3586</v>
      </c>
      <c r="E790" s="75" t="s">
        <v>3587</v>
      </c>
      <c r="F790" s="245"/>
      <c r="G790" s="245">
        <v>0</v>
      </c>
      <c r="H790" s="245">
        <v>1350</v>
      </c>
      <c r="I790" s="174" t="s">
        <v>3052</v>
      </c>
      <c r="J790" s="75" t="s">
        <v>330</v>
      </c>
      <c r="K790" s="75" t="s">
        <v>3588</v>
      </c>
      <c r="L790" s="75" t="s">
        <v>1833</v>
      </c>
      <c r="M790" s="175"/>
      <c r="N790" s="174"/>
      <c r="O790" s="111"/>
      <c r="P790" s="119"/>
      <c r="Q790" s="87"/>
      <c r="R790" s="87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8"/>
      <c r="BQ790" s="58"/>
      <c r="BR790" s="58"/>
      <c r="BS790" s="58"/>
      <c r="BT790" s="58"/>
      <c r="BU790" s="58"/>
      <c r="BV790" s="58"/>
      <c r="BW790" s="58"/>
      <c r="BX790" s="58"/>
      <c r="BY790" s="58"/>
      <c r="BZ790" s="58"/>
      <c r="CA790" s="58"/>
      <c r="CB790" s="58"/>
      <c r="CC790" s="58"/>
      <c r="CD790" s="58"/>
      <c r="CE790" s="58"/>
      <c r="CF790" s="58"/>
      <c r="CG790" s="58"/>
      <c r="CH790" s="58"/>
      <c r="CI790" s="58"/>
      <c r="CJ790" s="58"/>
      <c r="CK790" s="58"/>
      <c r="CL790" s="58"/>
      <c r="CM790" s="58"/>
      <c r="CN790" s="58"/>
      <c r="CO790" s="58"/>
      <c r="CP790" s="58"/>
      <c r="CQ790" s="58"/>
      <c r="CR790" s="58"/>
      <c r="CS790" s="58"/>
      <c r="CT790" s="58"/>
      <c r="CU790" s="58"/>
      <c r="CV790" s="58"/>
      <c r="CW790" s="58"/>
      <c r="CX790" s="58"/>
      <c r="CY790" s="58"/>
      <c r="CZ790" s="58"/>
      <c r="DA790" s="58"/>
      <c r="DB790" s="58"/>
      <c r="DC790" s="58"/>
      <c r="DD790" s="58"/>
      <c r="DE790" s="58"/>
      <c r="DF790" s="58"/>
      <c r="DG790" s="58"/>
      <c r="DH790" s="58"/>
      <c r="DI790" s="58"/>
      <c r="DJ790" s="58"/>
      <c r="DK790" s="58"/>
      <c r="DL790" s="58"/>
      <c r="DM790" s="58"/>
      <c r="DN790" s="58"/>
      <c r="DO790" s="58"/>
      <c r="DP790" s="58"/>
      <c r="DQ790" s="58"/>
      <c r="DR790" s="58"/>
      <c r="DS790" s="58"/>
      <c r="DT790" s="58"/>
      <c r="DU790" s="58"/>
      <c r="DV790" s="58"/>
      <c r="DW790" s="58"/>
      <c r="DX790" s="58"/>
      <c r="DY790" s="58"/>
    </row>
    <row r="791" spans="1:129" s="37" customFormat="1" ht="54.75" customHeight="1">
      <c r="A791" s="173"/>
      <c r="B791" s="222">
        <v>57</v>
      </c>
      <c r="C791" s="179" t="s">
        <v>3589</v>
      </c>
      <c r="D791" s="179" t="s">
        <v>3590</v>
      </c>
      <c r="E791" s="75" t="s">
        <v>3591</v>
      </c>
      <c r="F791" s="245">
        <v>0</v>
      </c>
      <c r="G791" s="245">
        <v>0</v>
      </c>
      <c r="H791" s="298">
        <v>4632</v>
      </c>
      <c r="I791" s="174" t="s">
        <v>3052</v>
      </c>
      <c r="J791" s="75" t="s">
        <v>4027</v>
      </c>
      <c r="K791" s="75" t="s">
        <v>4028</v>
      </c>
      <c r="L791" s="299" t="s">
        <v>3592</v>
      </c>
      <c r="M791" s="135"/>
      <c r="N791" s="174"/>
      <c r="O791" s="111"/>
      <c r="P791" s="119"/>
      <c r="Q791" s="87"/>
      <c r="R791" s="87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8"/>
      <c r="BQ791" s="58"/>
      <c r="BR791" s="58"/>
      <c r="BS791" s="58"/>
      <c r="BT791" s="58"/>
      <c r="BU791" s="58"/>
      <c r="BV791" s="58"/>
      <c r="BW791" s="58"/>
      <c r="BX791" s="58"/>
      <c r="BY791" s="58"/>
      <c r="BZ791" s="58"/>
      <c r="CA791" s="58"/>
      <c r="CB791" s="58"/>
      <c r="CC791" s="58"/>
      <c r="CD791" s="58"/>
      <c r="CE791" s="58"/>
      <c r="CF791" s="58"/>
      <c r="CG791" s="58"/>
      <c r="CH791" s="58"/>
      <c r="CI791" s="58"/>
      <c r="CJ791" s="58"/>
      <c r="CK791" s="58"/>
      <c r="CL791" s="58"/>
      <c r="CM791" s="58"/>
      <c r="CN791" s="58"/>
      <c r="CO791" s="58"/>
      <c r="CP791" s="58"/>
      <c r="CQ791" s="58"/>
      <c r="CR791" s="58"/>
      <c r="CS791" s="58"/>
      <c r="CT791" s="58"/>
      <c r="CU791" s="58"/>
      <c r="CV791" s="58"/>
      <c r="CW791" s="58"/>
      <c r="CX791" s="58"/>
      <c r="CY791" s="58"/>
      <c r="CZ791" s="58"/>
      <c r="DA791" s="58"/>
      <c r="DB791" s="58"/>
      <c r="DC791" s="58"/>
      <c r="DD791" s="58"/>
      <c r="DE791" s="58"/>
      <c r="DF791" s="58"/>
      <c r="DG791" s="58"/>
      <c r="DH791" s="58"/>
      <c r="DI791" s="58"/>
      <c r="DJ791" s="58"/>
      <c r="DK791" s="58"/>
      <c r="DL791" s="58"/>
      <c r="DM791" s="58"/>
      <c r="DN791" s="58"/>
      <c r="DO791" s="58"/>
      <c r="DP791" s="58"/>
      <c r="DQ791" s="58"/>
      <c r="DR791" s="58"/>
      <c r="DS791" s="58"/>
      <c r="DT791" s="58"/>
      <c r="DU791" s="58"/>
      <c r="DV791" s="58"/>
      <c r="DW791" s="58"/>
      <c r="DX791" s="58"/>
      <c r="DY791" s="58"/>
    </row>
    <row r="792" spans="1:129" s="37" customFormat="1" ht="50.25" customHeight="1">
      <c r="A792" s="173"/>
      <c r="B792" s="222">
        <v>58</v>
      </c>
      <c r="C792" s="179" t="s">
        <v>3593</v>
      </c>
      <c r="D792" s="179" t="s">
        <v>3594</v>
      </c>
      <c r="E792" s="75" t="s">
        <v>3595</v>
      </c>
      <c r="F792" s="245">
        <v>0</v>
      </c>
      <c r="G792" s="245">
        <v>0</v>
      </c>
      <c r="H792" s="245">
        <v>400</v>
      </c>
      <c r="I792" s="174" t="s">
        <v>3052</v>
      </c>
      <c r="J792" s="75" t="s">
        <v>3596</v>
      </c>
      <c r="K792" s="75" t="s">
        <v>3597</v>
      </c>
      <c r="L792" s="75" t="s">
        <v>373</v>
      </c>
      <c r="M792" s="175"/>
      <c r="N792" s="174"/>
      <c r="O792" s="111"/>
      <c r="P792" s="119"/>
      <c r="Q792" s="87"/>
      <c r="R792" s="87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8"/>
      <c r="BQ792" s="58"/>
      <c r="BR792" s="58"/>
      <c r="BS792" s="58"/>
      <c r="BT792" s="58"/>
      <c r="BU792" s="58"/>
      <c r="BV792" s="58"/>
      <c r="BW792" s="58"/>
      <c r="BX792" s="58"/>
      <c r="BY792" s="58"/>
      <c r="BZ792" s="58"/>
      <c r="CA792" s="58"/>
      <c r="CB792" s="58"/>
      <c r="CC792" s="58"/>
      <c r="CD792" s="58"/>
      <c r="CE792" s="58"/>
      <c r="CF792" s="58"/>
      <c r="CG792" s="58"/>
      <c r="CH792" s="58"/>
      <c r="CI792" s="58"/>
      <c r="CJ792" s="58"/>
      <c r="CK792" s="58"/>
      <c r="CL792" s="58"/>
      <c r="CM792" s="58"/>
      <c r="CN792" s="58"/>
      <c r="CO792" s="58"/>
      <c r="CP792" s="58"/>
      <c r="CQ792" s="58"/>
      <c r="CR792" s="58"/>
      <c r="CS792" s="58"/>
      <c r="CT792" s="58"/>
      <c r="CU792" s="58"/>
      <c r="CV792" s="58"/>
      <c r="CW792" s="58"/>
      <c r="CX792" s="58"/>
      <c r="CY792" s="58"/>
      <c r="CZ792" s="58"/>
      <c r="DA792" s="58"/>
      <c r="DB792" s="58"/>
      <c r="DC792" s="58"/>
      <c r="DD792" s="58"/>
      <c r="DE792" s="58"/>
      <c r="DF792" s="58"/>
      <c r="DG792" s="58"/>
      <c r="DH792" s="58"/>
      <c r="DI792" s="58"/>
      <c r="DJ792" s="58"/>
      <c r="DK792" s="58"/>
      <c r="DL792" s="58"/>
      <c r="DM792" s="58"/>
      <c r="DN792" s="58"/>
      <c r="DO792" s="58"/>
      <c r="DP792" s="58"/>
      <c r="DQ792" s="58"/>
      <c r="DR792" s="58"/>
      <c r="DS792" s="58"/>
      <c r="DT792" s="58"/>
      <c r="DU792" s="58"/>
      <c r="DV792" s="58"/>
      <c r="DW792" s="58"/>
      <c r="DX792" s="58"/>
      <c r="DY792" s="58"/>
    </row>
    <row r="793" spans="1:129" s="37" customFormat="1" ht="45.75" customHeight="1">
      <c r="A793" s="173"/>
      <c r="B793" s="222">
        <v>59</v>
      </c>
      <c r="C793" s="68" t="s">
        <v>3598</v>
      </c>
      <c r="D793" s="68" t="s">
        <v>3599</v>
      </c>
      <c r="E793" s="174" t="s">
        <v>3600</v>
      </c>
      <c r="F793" s="251">
        <v>0</v>
      </c>
      <c r="G793" s="251">
        <v>0</v>
      </c>
      <c r="H793" s="245">
        <v>7947</v>
      </c>
      <c r="I793" s="174" t="s">
        <v>3052</v>
      </c>
      <c r="J793" s="174" t="s">
        <v>4988</v>
      </c>
      <c r="K793" s="174" t="s">
        <v>4031</v>
      </c>
      <c r="L793" s="174" t="s">
        <v>4015</v>
      </c>
      <c r="M793" s="175"/>
      <c r="N793" s="174"/>
      <c r="O793" s="111"/>
      <c r="P793" s="119"/>
      <c r="Q793" s="87"/>
      <c r="R793" s="87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8"/>
      <c r="BQ793" s="58"/>
      <c r="BR793" s="58"/>
      <c r="BS793" s="58"/>
      <c r="BT793" s="58"/>
      <c r="BU793" s="58"/>
      <c r="BV793" s="58"/>
      <c r="BW793" s="58"/>
      <c r="BX793" s="58"/>
      <c r="BY793" s="58"/>
      <c r="BZ793" s="58"/>
      <c r="CA793" s="58"/>
      <c r="CB793" s="58"/>
      <c r="CC793" s="58"/>
      <c r="CD793" s="58"/>
      <c r="CE793" s="58"/>
      <c r="CF793" s="58"/>
      <c r="CG793" s="58"/>
      <c r="CH793" s="58"/>
      <c r="CI793" s="58"/>
      <c r="CJ793" s="58"/>
      <c r="CK793" s="58"/>
      <c r="CL793" s="58"/>
      <c r="CM793" s="58"/>
      <c r="CN793" s="58"/>
      <c r="CO793" s="58"/>
      <c r="CP793" s="58"/>
      <c r="CQ793" s="58"/>
      <c r="CR793" s="58"/>
      <c r="CS793" s="58"/>
      <c r="CT793" s="58"/>
      <c r="CU793" s="58"/>
      <c r="CV793" s="58"/>
      <c r="CW793" s="58"/>
      <c r="CX793" s="58"/>
      <c r="CY793" s="58"/>
      <c r="CZ793" s="58"/>
      <c r="DA793" s="58"/>
      <c r="DB793" s="58"/>
      <c r="DC793" s="58"/>
      <c r="DD793" s="58"/>
      <c r="DE793" s="58"/>
      <c r="DF793" s="58"/>
      <c r="DG793" s="58"/>
      <c r="DH793" s="58"/>
      <c r="DI793" s="58"/>
      <c r="DJ793" s="58"/>
      <c r="DK793" s="58"/>
      <c r="DL793" s="58"/>
      <c r="DM793" s="58"/>
      <c r="DN793" s="58"/>
      <c r="DO793" s="58"/>
      <c r="DP793" s="58"/>
      <c r="DQ793" s="58"/>
      <c r="DR793" s="58"/>
      <c r="DS793" s="58"/>
      <c r="DT793" s="58"/>
      <c r="DU793" s="58"/>
      <c r="DV793" s="58"/>
      <c r="DW793" s="58"/>
      <c r="DX793" s="58"/>
      <c r="DY793" s="58"/>
    </row>
    <row r="794" spans="1:129" s="37" customFormat="1" ht="51" customHeight="1">
      <c r="A794" s="173"/>
      <c r="B794" s="222">
        <v>60</v>
      </c>
      <c r="C794" s="68" t="s">
        <v>3601</v>
      </c>
      <c r="D794" s="179" t="s">
        <v>3602</v>
      </c>
      <c r="E794" s="174" t="s">
        <v>3603</v>
      </c>
      <c r="F794" s="251">
        <v>0</v>
      </c>
      <c r="G794" s="251">
        <v>0</v>
      </c>
      <c r="H794" s="245">
        <v>8509</v>
      </c>
      <c r="I794" s="174" t="s">
        <v>3052</v>
      </c>
      <c r="J794" s="176" t="s">
        <v>4987</v>
      </c>
      <c r="K794" s="75" t="s">
        <v>4029</v>
      </c>
      <c r="L794" s="75" t="s">
        <v>4016</v>
      </c>
      <c r="M794" s="182"/>
      <c r="N794" s="181"/>
      <c r="O794" s="111"/>
      <c r="P794" s="119"/>
      <c r="Q794" s="87"/>
      <c r="R794" s="87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8"/>
      <c r="BQ794" s="58"/>
      <c r="BR794" s="58"/>
      <c r="BS794" s="58"/>
      <c r="BT794" s="58"/>
      <c r="BU794" s="58"/>
      <c r="BV794" s="58"/>
      <c r="BW794" s="58"/>
      <c r="BX794" s="58"/>
      <c r="BY794" s="58"/>
      <c r="BZ794" s="58"/>
      <c r="CA794" s="58"/>
      <c r="CB794" s="58"/>
      <c r="CC794" s="58"/>
      <c r="CD794" s="58"/>
      <c r="CE794" s="58"/>
      <c r="CF794" s="58"/>
      <c r="CG794" s="58"/>
      <c r="CH794" s="58"/>
      <c r="CI794" s="58"/>
      <c r="CJ794" s="58"/>
      <c r="CK794" s="58"/>
      <c r="CL794" s="58"/>
      <c r="CM794" s="58"/>
      <c r="CN794" s="58"/>
      <c r="CO794" s="58"/>
      <c r="CP794" s="58"/>
      <c r="CQ794" s="58"/>
      <c r="CR794" s="58"/>
      <c r="CS794" s="58"/>
      <c r="CT794" s="58"/>
      <c r="CU794" s="58"/>
      <c r="CV794" s="58"/>
      <c r="CW794" s="58"/>
      <c r="CX794" s="58"/>
      <c r="CY794" s="58"/>
      <c r="CZ794" s="58"/>
      <c r="DA794" s="58"/>
      <c r="DB794" s="58"/>
      <c r="DC794" s="58"/>
      <c r="DD794" s="58"/>
      <c r="DE794" s="58"/>
      <c r="DF794" s="58"/>
      <c r="DG794" s="58"/>
      <c r="DH794" s="58"/>
      <c r="DI794" s="58"/>
      <c r="DJ794" s="58"/>
      <c r="DK794" s="58"/>
      <c r="DL794" s="58"/>
      <c r="DM794" s="58"/>
      <c r="DN794" s="58"/>
      <c r="DO794" s="58"/>
      <c r="DP794" s="58"/>
      <c r="DQ794" s="58"/>
      <c r="DR794" s="58"/>
      <c r="DS794" s="58"/>
      <c r="DT794" s="58"/>
      <c r="DU794" s="58"/>
      <c r="DV794" s="58"/>
      <c r="DW794" s="58"/>
      <c r="DX794" s="58"/>
      <c r="DY794" s="58"/>
    </row>
    <row r="795" spans="1:129" s="37" customFormat="1" ht="50.25" customHeight="1">
      <c r="A795" s="173"/>
      <c r="B795" s="222">
        <v>61</v>
      </c>
      <c r="C795" s="68" t="s">
        <v>3601</v>
      </c>
      <c r="D795" s="179" t="s">
        <v>3602</v>
      </c>
      <c r="E795" s="174" t="s">
        <v>3604</v>
      </c>
      <c r="F795" s="251">
        <v>0</v>
      </c>
      <c r="G795" s="251">
        <v>0</v>
      </c>
      <c r="H795" s="245">
        <v>7125</v>
      </c>
      <c r="I795" s="174" t="s">
        <v>3052</v>
      </c>
      <c r="J795" s="176" t="s">
        <v>4989</v>
      </c>
      <c r="K795" s="75" t="s">
        <v>4030</v>
      </c>
      <c r="L795" s="75" t="s">
        <v>4017</v>
      </c>
      <c r="M795" s="175"/>
      <c r="N795" s="174"/>
      <c r="O795" s="111"/>
      <c r="P795" s="119"/>
      <c r="Q795" s="87"/>
      <c r="R795" s="87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8"/>
      <c r="BQ795" s="58"/>
      <c r="BR795" s="58"/>
      <c r="BS795" s="58"/>
      <c r="BT795" s="58"/>
      <c r="BU795" s="58"/>
      <c r="BV795" s="58"/>
      <c r="BW795" s="58"/>
      <c r="BX795" s="58"/>
      <c r="BY795" s="58"/>
      <c r="BZ795" s="58"/>
      <c r="CA795" s="58"/>
      <c r="CB795" s="58"/>
      <c r="CC795" s="58"/>
      <c r="CD795" s="58"/>
      <c r="CE795" s="58"/>
      <c r="CF795" s="58"/>
      <c r="CG795" s="58"/>
      <c r="CH795" s="58"/>
      <c r="CI795" s="58"/>
      <c r="CJ795" s="58"/>
      <c r="CK795" s="58"/>
      <c r="CL795" s="58"/>
      <c r="CM795" s="58"/>
      <c r="CN795" s="58"/>
      <c r="CO795" s="58"/>
      <c r="CP795" s="58"/>
      <c r="CQ795" s="58"/>
      <c r="CR795" s="58"/>
      <c r="CS795" s="58"/>
      <c r="CT795" s="58"/>
      <c r="CU795" s="58"/>
      <c r="CV795" s="58"/>
      <c r="CW795" s="58"/>
      <c r="CX795" s="58"/>
      <c r="CY795" s="58"/>
      <c r="CZ795" s="58"/>
      <c r="DA795" s="58"/>
      <c r="DB795" s="58"/>
      <c r="DC795" s="58"/>
      <c r="DD795" s="58"/>
      <c r="DE795" s="58"/>
      <c r="DF795" s="58"/>
      <c r="DG795" s="58"/>
      <c r="DH795" s="58"/>
      <c r="DI795" s="58"/>
      <c r="DJ795" s="58"/>
      <c r="DK795" s="58"/>
      <c r="DL795" s="58"/>
      <c r="DM795" s="58"/>
      <c r="DN795" s="58"/>
      <c r="DO795" s="58"/>
      <c r="DP795" s="58"/>
      <c r="DQ795" s="58"/>
      <c r="DR795" s="58"/>
      <c r="DS795" s="58"/>
      <c r="DT795" s="58"/>
      <c r="DU795" s="58"/>
      <c r="DV795" s="58"/>
      <c r="DW795" s="58"/>
      <c r="DX795" s="58"/>
      <c r="DY795" s="58"/>
    </row>
    <row r="796" spans="1:129" s="37" customFormat="1" ht="54" customHeight="1">
      <c r="A796" s="184"/>
      <c r="B796" s="222">
        <v>62</v>
      </c>
      <c r="C796" s="179" t="s">
        <v>3605</v>
      </c>
      <c r="D796" s="179" t="s">
        <v>3606</v>
      </c>
      <c r="E796" s="75" t="s">
        <v>3607</v>
      </c>
      <c r="F796" s="250"/>
      <c r="G796" s="251"/>
      <c r="H796" s="245">
        <v>1039940</v>
      </c>
      <c r="I796" s="75" t="s">
        <v>3052</v>
      </c>
      <c r="J796" s="75" t="s">
        <v>4990</v>
      </c>
      <c r="K796" s="75" t="s">
        <v>3608</v>
      </c>
      <c r="L796" s="75" t="s">
        <v>367</v>
      </c>
      <c r="M796" s="175"/>
      <c r="N796" s="174"/>
      <c r="O796" s="111"/>
      <c r="P796" s="119"/>
      <c r="Q796" s="87"/>
      <c r="R796" s="87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8"/>
      <c r="BQ796" s="58"/>
      <c r="BR796" s="58"/>
      <c r="BS796" s="58"/>
      <c r="BT796" s="58"/>
      <c r="BU796" s="58"/>
      <c r="BV796" s="58"/>
      <c r="BW796" s="58"/>
      <c r="BX796" s="58"/>
      <c r="BY796" s="58"/>
      <c r="BZ796" s="58"/>
      <c r="CA796" s="58"/>
      <c r="CB796" s="58"/>
      <c r="CC796" s="58"/>
      <c r="CD796" s="58"/>
      <c r="CE796" s="58"/>
      <c r="CF796" s="58"/>
      <c r="CG796" s="58"/>
      <c r="CH796" s="58"/>
      <c r="CI796" s="58"/>
      <c r="CJ796" s="58"/>
      <c r="CK796" s="58"/>
      <c r="CL796" s="58"/>
      <c r="CM796" s="58"/>
      <c r="CN796" s="58"/>
      <c r="CO796" s="58"/>
      <c r="CP796" s="58"/>
      <c r="CQ796" s="58"/>
      <c r="CR796" s="58"/>
      <c r="CS796" s="58"/>
      <c r="CT796" s="58"/>
      <c r="CU796" s="58"/>
      <c r="CV796" s="58"/>
      <c r="CW796" s="58"/>
      <c r="CX796" s="58"/>
      <c r="CY796" s="58"/>
      <c r="CZ796" s="58"/>
      <c r="DA796" s="58"/>
      <c r="DB796" s="58"/>
      <c r="DC796" s="58"/>
      <c r="DD796" s="58"/>
      <c r="DE796" s="58"/>
      <c r="DF796" s="58"/>
      <c r="DG796" s="58"/>
      <c r="DH796" s="58"/>
      <c r="DI796" s="58"/>
      <c r="DJ796" s="58"/>
      <c r="DK796" s="58"/>
      <c r="DL796" s="58"/>
      <c r="DM796" s="58"/>
      <c r="DN796" s="58"/>
      <c r="DO796" s="58"/>
      <c r="DP796" s="58"/>
      <c r="DQ796" s="58"/>
      <c r="DR796" s="58"/>
      <c r="DS796" s="58"/>
      <c r="DT796" s="58"/>
      <c r="DU796" s="58"/>
      <c r="DV796" s="58"/>
      <c r="DW796" s="58"/>
      <c r="DX796" s="58"/>
      <c r="DY796" s="58"/>
    </row>
    <row r="797" spans="1:129" s="37" customFormat="1" ht="60.75" customHeight="1">
      <c r="A797" s="71"/>
      <c r="B797" s="71">
        <v>63</v>
      </c>
      <c r="C797" s="68" t="s">
        <v>4888</v>
      </c>
      <c r="D797" s="68" t="s">
        <v>4889</v>
      </c>
      <c r="E797" s="174" t="s">
        <v>4890</v>
      </c>
      <c r="F797" s="250">
        <v>0</v>
      </c>
      <c r="G797" s="250">
        <v>0</v>
      </c>
      <c r="H797" s="250">
        <v>400</v>
      </c>
      <c r="I797" s="174" t="s">
        <v>3052</v>
      </c>
      <c r="J797" s="174" t="s">
        <v>332</v>
      </c>
      <c r="K797" s="174" t="s">
        <v>4032</v>
      </c>
      <c r="L797" s="174" t="s">
        <v>372</v>
      </c>
      <c r="M797" s="175"/>
      <c r="N797" s="174"/>
      <c r="O797" s="111"/>
      <c r="P797" s="119"/>
      <c r="Q797" s="87"/>
      <c r="R797" s="87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8"/>
      <c r="BQ797" s="58"/>
      <c r="BR797" s="58"/>
      <c r="BS797" s="58"/>
      <c r="BT797" s="58"/>
      <c r="BU797" s="58"/>
      <c r="BV797" s="58"/>
      <c r="BW797" s="58"/>
      <c r="BX797" s="58"/>
      <c r="BY797" s="58"/>
      <c r="BZ797" s="58"/>
      <c r="CA797" s="58"/>
      <c r="CB797" s="58"/>
      <c r="CC797" s="58"/>
      <c r="CD797" s="58"/>
      <c r="CE797" s="58"/>
      <c r="CF797" s="58"/>
      <c r="CG797" s="58"/>
      <c r="CH797" s="58"/>
      <c r="CI797" s="58"/>
      <c r="CJ797" s="58"/>
      <c r="CK797" s="58"/>
      <c r="CL797" s="58"/>
      <c r="CM797" s="58"/>
      <c r="CN797" s="58"/>
      <c r="CO797" s="58"/>
      <c r="CP797" s="58"/>
      <c r="CQ797" s="58"/>
      <c r="CR797" s="58"/>
      <c r="CS797" s="58"/>
      <c r="CT797" s="58"/>
      <c r="CU797" s="58"/>
      <c r="CV797" s="58"/>
      <c r="CW797" s="58"/>
      <c r="CX797" s="58"/>
      <c r="CY797" s="58"/>
      <c r="CZ797" s="58"/>
      <c r="DA797" s="58"/>
      <c r="DB797" s="58"/>
      <c r="DC797" s="58"/>
      <c r="DD797" s="58"/>
      <c r="DE797" s="58"/>
      <c r="DF797" s="58"/>
      <c r="DG797" s="58"/>
      <c r="DH797" s="58"/>
      <c r="DI797" s="58"/>
      <c r="DJ797" s="58"/>
      <c r="DK797" s="58"/>
      <c r="DL797" s="58"/>
      <c r="DM797" s="58"/>
      <c r="DN797" s="58"/>
      <c r="DO797" s="58"/>
      <c r="DP797" s="58"/>
      <c r="DQ797" s="58"/>
      <c r="DR797" s="58"/>
      <c r="DS797" s="58"/>
      <c r="DT797" s="58"/>
      <c r="DU797" s="58"/>
      <c r="DV797" s="58"/>
      <c r="DW797" s="58"/>
      <c r="DX797" s="58"/>
      <c r="DY797" s="58"/>
    </row>
    <row r="798" spans="1:129" s="37" customFormat="1" ht="51.75" customHeight="1">
      <c r="A798" s="71"/>
      <c r="B798" s="71">
        <v>64</v>
      </c>
      <c r="C798" s="68" t="s">
        <v>4891</v>
      </c>
      <c r="D798" s="68" t="s">
        <v>4892</v>
      </c>
      <c r="E798" s="174" t="s">
        <v>4893</v>
      </c>
      <c r="F798" s="250">
        <v>0</v>
      </c>
      <c r="G798" s="250">
        <v>0</v>
      </c>
      <c r="H798" s="250">
        <v>8228</v>
      </c>
      <c r="I798" s="174" t="s">
        <v>3052</v>
      </c>
      <c r="J798" s="174" t="s">
        <v>333</v>
      </c>
      <c r="K798" s="174" t="s">
        <v>4033</v>
      </c>
      <c r="L798" s="174" t="s">
        <v>371</v>
      </c>
      <c r="M798" s="180"/>
      <c r="N798" s="174"/>
      <c r="O798" s="111"/>
      <c r="P798" s="119"/>
      <c r="Q798" s="87"/>
      <c r="R798" s="87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8"/>
      <c r="BQ798" s="58"/>
      <c r="BR798" s="58"/>
      <c r="BS798" s="58"/>
      <c r="BT798" s="58"/>
      <c r="BU798" s="58"/>
      <c r="BV798" s="58"/>
      <c r="BW798" s="58"/>
      <c r="BX798" s="58"/>
      <c r="BY798" s="58"/>
      <c r="BZ798" s="58"/>
      <c r="CA798" s="58"/>
      <c r="CB798" s="58"/>
      <c r="CC798" s="58"/>
      <c r="CD798" s="58"/>
      <c r="CE798" s="58"/>
      <c r="CF798" s="58"/>
      <c r="CG798" s="58"/>
      <c r="CH798" s="58"/>
      <c r="CI798" s="58"/>
      <c r="CJ798" s="58"/>
      <c r="CK798" s="58"/>
      <c r="CL798" s="58"/>
      <c r="CM798" s="58"/>
      <c r="CN798" s="58"/>
      <c r="CO798" s="58"/>
      <c r="CP798" s="58"/>
      <c r="CQ798" s="58"/>
      <c r="CR798" s="58"/>
      <c r="CS798" s="58"/>
      <c r="CT798" s="58"/>
      <c r="CU798" s="58"/>
      <c r="CV798" s="58"/>
      <c r="CW798" s="58"/>
      <c r="CX798" s="58"/>
      <c r="CY798" s="58"/>
      <c r="CZ798" s="58"/>
      <c r="DA798" s="58"/>
      <c r="DB798" s="58"/>
      <c r="DC798" s="58"/>
      <c r="DD798" s="58"/>
      <c r="DE798" s="58"/>
      <c r="DF798" s="58"/>
      <c r="DG798" s="58"/>
      <c r="DH798" s="58"/>
      <c r="DI798" s="58"/>
      <c r="DJ798" s="58"/>
      <c r="DK798" s="58"/>
      <c r="DL798" s="58"/>
      <c r="DM798" s="58"/>
      <c r="DN798" s="58"/>
      <c r="DO798" s="58"/>
      <c r="DP798" s="58"/>
      <c r="DQ798" s="58"/>
      <c r="DR798" s="58"/>
      <c r="DS798" s="58"/>
      <c r="DT798" s="58"/>
      <c r="DU798" s="58"/>
      <c r="DV798" s="58"/>
      <c r="DW798" s="58"/>
      <c r="DX798" s="58"/>
      <c r="DY798" s="58"/>
    </row>
    <row r="799" spans="1:129" s="37" customFormat="1" ht="51.75" customHeight="1">
      <c r="A799" s="185"/>
      <c r="B799" s="71">
        <v>65</v>
      </c>
      <c r="C799" s="68" t="s">
        <v>4888</v>
      </c>
      <c r="D799" s="68" t="s">
        <v>4889</v>
      </c>
      <c r="E799" s="174" t="s">
        <v>4894</v>
      </c>
      <c r="F799" s="250">
        <v>0</v>
      </c>
      <c r="G799" s="250">
        <v>0</v>
      </c>
      <c r="H799" s="250">
        <v>400</v>
      </c>
      <c r="I799" s="174" t="s">
        <v>3052</v>
      </c>
      <c r="J799" s="174" t="s">
        <v>334</v>
      </c>
      <c r="K799" s="174" t="s">
        <v>4034</v>
      </c>
      <c r="L799" s="174" t="s">
        <v>370</v>
      </c>
      <c r="M799" s="175"/>
      <c r="N799" s="174"/>
      <c r="O799" s="111"/>
      <c r="P799" s="119"/>
      <c r="Q799" s="87"/>
      <c r="R799" s="87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8"/>
      <c r="BQ799" s="58"/>
      <c r="BR799" s="58"/>
      <c r="BS799" s="58"/>
      <c r="BT799" s="58"/>
      <c r="BU799" s="58"/>
      <c r="BV799" s="58"/>
      <c r="BW799" s="58"/>
      <c r="BX799" s="58"/>
      <c r="BY799" s="58"/>
      <c r="BZ799" s="58"/>
      <c r="CA799" s="58"/>
      <c r="CB799" s="58"/>
      <c r="CC799" s="58"/>
      <c r="CD799" s="58"/>
      <c r="CE799" s="58"/>
      <c r="CF799" s="58"/>
      <c r="CG799" s="58"/>
      <c r="CH799" s="58"/>
      <c r="CI799" s="58"/>
      <c r="CJ799" s="58"/>
      <c r="CK799" s="58"/>
      <c r="CL799" s="58"/>
      <c r="CM799" s="58"/>
      <c r="CN799" s="58"/>
      <c r="CO799" s="58"/>
      <c r="CP799" s="58"/>
      <c r="CQ799" s="58"/>
      <c r="CR799" s="58"/>
      <c r="CS799" s="58"/>
      <c r="CT799" s="58"/>
      <c r="CU799" s="58"/>
      <c r="CV799" s="58"/>
      <c r="CW799" s="58"/>
      <c r="CX799" s="58"/>
      <c r="CY799" s="58"/>
      <c r="CZ799" s="58"/>
      <c r="DA799" s="58"/>
      <c r="DB799" s="58"/>
      <c r="DC799" s="58"/>
      <c r="DD799" s="58"/>
      <c r="DE799" s="58"/>
      <c r="DF799" s="58"/>
      <c r="DG799" s="58"/>
      <c r="DH799" s="58"/>
      <c r="DI799" s="58"/>
      <c r="DJ799" s="58"/>
      <c r="DK799" s="58"/>
      <c r="DL799" s="58"/>
      <c r="DM799" s="58"/>
      <c r="DN799" s="58"/>
      <c r="DO799" s="58"/>
      <c r="DP799" s="58"/>
      <c r="DQ799" s="58"/>
      <c r="DR799" s="58"/>
      <c r="DS799" s="58"/>
      <c r="DT799" s="58"/>
      <c r="DU799" s="58"/>
      <c r="DV799" s="58"/>
      <c r="DW799" s="58"/>
      <c r="DX799" s="58"/>
      <c r="DY799" s="58"/>
    </row>
    <row r="800" spans="1:129" s="37" customFormat="1" ht="70.5" customHeight="1">
      <c r="A800" s="71"/>
      <c r="B800" s="71">
        <v>66</v>
      </c>
      <c r="C800" s="68" t="s">
        <v>4895</v>
      </c>
      <c r="D800" s="68" t="s">
        <v>4896</v>
      </c>
      <c r="E800" s="174" t="s">
        <v>4897</v>
      </c>
      <c r="F800" s="250">
        <v>0</v>
      </c>
      <c r="G800" s="250">
        <v>0</v>
      </c>
      <c r="H800" s="250">
        <v>400</v>
      </c>
      <c r="I800" s="174" t="s">
        <v>3052</v>
      </c>
      <c r="J800" s="174" t="s">
        <v>335</v>
      </c>
      <c r="K800" s="174" t="s">
        <v>4035</v>
      </c>
      <c r="L800" s="174" t="s">
        <v>4018</v>
      </c>
      <c r="M800" s="175"/>
      <c r="N800" s="174"/>
      <c r="O800" s="111"/>
      <c r="P800" s="119"/>
      <c r="Q800" s="87"/>
      <c r="R800" s="87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8"/>
      <c r="BQ800" s="58"/>
      <c r="BR800" s="58"/>
      <c r="BS800" s="58"/>
      <c r="BT800" s="58"/>
      <c r="BU800" s="58"/>
      <c r="BV800" s="58"/>
      <c r="BW800" s="58"/>
      <c r="BX800" s="58"/>
      <c r="BY800" s="58"/>
      <c r="BZ800" s="58"/>
      <c r="CA800" s="58"/>
      <c r="CB800" s="58"/>
      <c r="CC800" s="58"/>
      <c r="CD800" s="58"/>
      <c r="CE800" s="58"/>
      <c r="CF800" s="58"/>
      <c r="CG800" s="58"/>
      <c r="CH800" s="58"/>
      <c r="CI800" s="58"/>
      <c r="CJ800" s="58"/>
      <c r="CK800" s="58"/>
      <c r="CL800" s="58"/>
      <c r="CM800" s="58"/>
      <c r="CN800" s="58"/>
      <c r="CO800" s="58"/>
      <c r="CP800" s="58"/>
      <c r="CQ800" s="58"/>
      <c r="CR800" s="58"/>
      <c r="CS800" s="58"/>
      <c r="CT800" s="58"/>
      <c r="CU800" s="58"/>
      <c r="CV800" s="58"/>
      <c r="CW800" s="58"/>
      <c r="CX800" s="58"/>
      <c r="CY800" s="58"/>
      <c r="CZ800" s="58"/>
      <c r="DA800" s="58"/>
      <c r="DB800" s="58"/>
      <c r="DC800" s="58"/>
      <c r="DD800" s="58"/>
      <c r="DE800" s="58"/>
      <c r="DF800" s="58"/>
      <c r="DG800" s="58"/>
      <c r="DH800" s="58"/>
      <c r="DI800" s="58"/>
      <c r="DJ800" s="58"/>
      <c r="DK800" s="58"/>
      <c r="DL800" s="58"/>
      <c r="DM800" s="58"/>
      <c r="DN800" s="58"/>
      <c r="DO800" s="58"/>
      <c r="DP800" s="58"/>
      <c r="DQ800" s="58"/>
      <c r="DR800" s="58"/>
      <c r="DS800" s="58"/>
      <c r="DT800" s="58"/>
      <c r="DU800" s="58"/>
      <c r="DV800" s="58"/>
      <c r="DW800" s="58"/>
      <c r="DX800" s="58"/>
      <c r="DY800" s="58"/>
    </row>
    <row r="801" spans="1:129" s="37" customFormat="1" ht="36">
      <c r="A801" s="71"/>
      <c r="B801" s="71">
        <v>67</v>
      </c>
      <c r="C801" s="68" t="s">
        <v>4898</v>
      </c>
      <c r="D801" s="68" t="s">
        <v>4899</v>
      </c>
      <c r="E801" s="174" t="s">
        <v>316</v>
      </c>
      <c r="F801" s="250" t="s">
        <v>1486</v>
      </c>
      <c r="G801" s="250"/>
      <c r="H801" s="250">
        <f>700+200</f>
        <v>900</v>
      </c>
      <c r="I801" s="174" t="s">
        <v>3052</v>
      </c>
      <c r="J801" s="174" t="s">
        <v>336</v>
      </c>
      <c r="K801" s="174" t="s">
        <v>4036</v>
      </c>
      <c r="L801" s="174" t="s">
        <v>2483</v>
      </c>
      <c r="M801" s="198"/>
      <c r="N801" s="174"/>
      <c r="O801" s="111"/>
      <c r="P801" s="119"/>
      <c r="Q801" s="87"/>
      <c r="R801" s="87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8"/>
      <c r="BQ801" s="58"/>
      <c r="BR801" s="58"/>
      <c r="BS801" s="58"/>
      <c r="BT801" s="58"/>
      <c r="BU801" s="58"/>
      <c r="BV801" s="58"/>
      <c r="BW801" s="58"/>
      <c r="BX801" s="58"/>
      <c r="BY801" s="58"/>
      <c r="BZ801" s="58"/>
      <c r="CA801" s="58"/>
      <c r="CB801" s="58"/>
      <c r="CC801" s="58"/>
      <c r="CD801" s="58"/>
      <c r="CE801" s="58"/>
      <c r="CF801" s="58"/>
      <c r="CG801" s="58"/>
      <c r="CH801" s="58"/>
      <c r="CI801" s="58"/>
      <c r="CJ801" s="58"/>
      <c r="CK801" s="58"/>
      <c r="CL801" s="58"/>
      <c r="CM801" s="58"/>
      <c r="CN801" s="58"/>
      <c r="CO801" s="58"/>
      <c r="CP801" s="58"/>
      <c r="CQ801" s="58"/>
      <c r="CR801" s="58"/>
      <c r="CS801" s="58"/>
      <c r="CT801" s="58"/>
      <c r="CU801" s="58"/>
      <c r="CV801" s="58"/>
      <c r="CW801" s="58"/>
      <c r="CX801" s="58"/>
      <c r="CY801" s="58"/>
      <c r="CZ801" s="58"/>
      <c r="DA801" s="58"/>
      <c r="DB801" s="58"/>
      <c r="DC801" s="58"/>
      <c r="DD801" s="58"/>
      <c r="DE801" s="58"/>
      <c r="DF801" s="58"/>
      <c r="DG801" s="58"/>
      <c r="DH801" s="58"/>
      <c r="DI801" s="58"/>
      <c r="DJ801" s="58"/>
      <c r="DK801" s="58"/>
      <c r="DL801" s="58"/>
      <c r="DM801" s="58"/>
      <c r="DN801" s="58"/>
      <c r="DO801" s="58"/>
      <c r="DP801" s="58"/>
      <c r="DQ801" s="58"/>
      <c r="DR801" s="58"/>
      <c r="DS801" s="58"/>
      <c r="DT801" s="58"/>
      <c r="DU801" s="58"/>
      <c r="DV801" s="58"/>
      <c r="DW801" s="58"/>
      <c r="DX801" s="58"/>
      <c r="DY801" s="58"/>
    </row>
    <row r="802" spans="1:129" s="37" customFormat="1" ht="53.25" customHeight="1">
      <c r="A802" s="71"/>
      <c r="B802" s="71">
        <v>68</v>
      </c>
      <c r="C802" s="68" t="s">
        <v>4900</v>
      </c>
      <c r="D802" s="68" t="s">
        <v>317</v>
      </c>
      <c r="E802" s="174" t="s">
        <v>4901</v>
      </c>
      <c r="F802" s="250">
        <v>0</v>
      </c>
      <c r="G802" s="250">
        <v>0</v>
      </c>
      <c r="H802" s="250">
        <v>1257</v>
      </c>
      <c r="I802" s="174" t="s">
        <v>3052</v>
      </c>
      <c r="J802" s="174" t="s">
        <v>337</v>
      </c>
      <c r="K802" s="174" t="s">
        <v>4037</v>
      </c>
      <c r="L802" s="174" t="s">
        <v>2735</v>
      </c>
      <c r="M802" s="175"/>
      <c r="N802" s="101"/>
      <c r="O802" s="111"/>
      <c r="P802" s="119"/>
      <c r="Q802" s="87"/>
      <c r="R802" s="87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8"/>
      <c r="BQ802" s="58"/>
      <c r="BR802" s="58"/>
      <c r="BS802" s="58"/>
      <c r="BT802" s="58"/>
      <c r="BU802" s="58"/>
      <c r="BV802" s="58"/>
      <c r="BW802" s="58"/>
      <c r="BX802" s="58"/>
      <c r="BY802" s="58"/>
      <c r="BZ802" s="58"/>
      <c r="CA802" s="58"/>
      <c r="CB802" s="58"/>
      <c r="CC802" s="58"/>
      <c r="CD802" s="58"/>
      <c r="CE802" s="58"/>
      <c r="CF802" s="58"/>
      <c r="CG802" s="58"/>
      <c r="CH802" s="58"/>
      <c r="CI802" s="58"/>
      <c r="CJ802" s="58"/>
      <c r="CK802" s="58"/>
      <c r="CL802" s="58"/>
      <c r="CM802" s="58"/>
      <c r="CN802" s="58"/>
      <c r="CO802" s="58"/>
      <c r="CP802" s="58"/>
      <c r="CQ802" s="58"/>
      <c r="CR802" s="58"/>
      <c r="CS802" s="58"/>
      <c r="CT802" s="58"/>
      <c r="CU802" s="58"/>
      <c r="CV802" s="58"/>
      <c r="CW802" s="58"/>
      <c r="CX802" s="58"/>
      <c r="CY802" s="58"/>
      <c r="CZ802" s="58"/>
      <c r="DA802" s="58"/>
      <c r="DB802" s="58"/>
      <c r="DC802" s="58"/>
      <c r="DD802" s="58"/>
      <c r="DE802" s="58"/>
      <c r="DF802" s="58"/>
      <c r="DG802" s="58"/>
      <c r="DH802" s="58"/>
      <c r="DI802" s="58"/>
      <c r="DJ802" s="58"/>
      <c r="DK802" s="58"/>
      <c r="DL802" s="58"/>
      <c r="DM802" s="58"/>
      <c r="DN802" s="58"/>
      <c r="DO802" s="58"/>
      <c r="DP802" s="58"/>
      <c r="DQ802" s="58"/>
      <c r="DR802" s="58"/>
      <c r="DS802" s="58"/>
      <c r="DT802" s="58"/>
      <c r="DU802" s="58"/>
      <c r="DV802" s="58"/>
      <c r="DW802" s="58"/>
      <c r="DX802" s="58"/>
      <c r="DY802" s="58"/>
    </row>
    <row r="803" spans="1:129" s="37" customFormat="1" ht="53.25" customHeight="1">
      <c r="A803" s="71"/>
      <c r="B803" s="71">
        <v>69</v>
      </c>
      <c r="C803" s="68" t="s">
        <v>2736</v>
      </c>
      <c r="D803" s="68" t="s">
        <v>2737</v>
      </c>
      <c r="E803" s="174" t="s">
        <v>318</v>
      </c>
      <c r="F803" s="250">
        <v>0</v>
      </c>
      <c r="G803" s="250">
        <v>0</v>
      </c>
      <c r="H803" s="250">
        <v>4900</v>
      </c>
      <c r="I803" s="174" t="s">
        <v>3052</v>
      </c>
      <c r="J803" s="174" t="s">
        <v>338</v>
      </c>
      <c r="K803" s="174" t="s">
        <v>4038</v>
      </c>
      <c r="L803" s="174" t="s">
        <v>380</v>
      </c>
      <c r="M803" s="175"/>
      <c r="N803" s="174"/>
      <c r="O803" s="111"/>
      <c r="P803" s="119"/>
      <c r="Q803" s="87"/>
      <c r="R803" s="87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8"/>
      <c r="BQ803" s="58"/>
      <c r="BR803" s="58"/>
      <c r="BS803" s="58"/>
      <c r="BT803" s="58"/>
      <c r="BU803" s="58"/>
      <c r="BV803" s="58"/>
      <c r="BW803" s="58"/>
      <c r="BX803" s="58"/>
      <c r="BY803" s="58"/>
      <c r="BZ803" s="58"/>
      <c r="CA803" s="58"/>
      <c r="CB803" s="58"/>
      <c r="CC803" s="58"/>
      <c r="CD803" s="58"/>
      <c r="CE803" s="58"/>
      <c r="CF803" s="58"/>
      <c r="CG803" s="58"/>
      <c r="CH803" s="58"/>
      <c r="CI803" s="58"/>
      <c r="CJ803" s="58"/>
      <c r="CK803" s="58"/>
      <c r="CL803" s="58"/>
      <c r="CM803" s="58"/>
      <c r="CN803" s="58"/>
      <c r="CO803" s="58"/>
      <c r="CP803" s="58"/>
      <c r="CQ803" s="58"/>
      <c r="CR803" s="58"/>
      <c r="CS803" s="58"/>
      <c r="CT803" s="58"/>
      <c r="CU803" s="58"/>
      <c r="CV803" s="58"/>
      <c r="CW803" s="58"/>
      <c r="CX803" s="58"/>
      <c r="CY803" s="58"/>
      <c r="CZ803" s="58"/>
      <c r="DA803" s="58"/>
      <c r="DB803" s="58"/>
      <c r="DC803" s="58"/>
      <c r="DD803" s="58"/>
      <c r="DE803" s="58"/>
      <c r="DF803" s="58"/>
      <c r="DG803" s="58"/>
      <c r="DH803" s="58"/>
      <c r="DI803" s="58"/>
      <c r="DJ803" s="58"/>
      <c r="DK803" s="58"/>
      <c r="DL803" s="58"/>
      <c r="DM803" s="58"/>
      <c r="DN803" s="58"/>
      <c r="DO803" s="58"/>
      <c r="DP803" s="58"/>
      <c r="DQ803" s="58"/>
      <c r="DR803" s="58"/>
      <c r="DS803" s="58"/>
      <c r="DT803" s="58"/>
      <c r="DU803" s="58"/>
      <c r="DV803" s="58"/>
      <c r="DW803" s="58"/>
      <c r="DX803" s="58"/>
      <c r="DY803" s="58"/>
    </row>
    <row r="804" spans="1:129" s="37" customFormat="1" ht="66" customHeight="1">
      <c r="A804" s="71"/>
      <c r="B804" s="71">
        <v>70</v>
      </c>
      <c r="C804" s="68" t="s">
        <v>2738</v>
      </c>
      <c r="D804" s="68" t="s">
        <v>2739</v>
      </c>
      <c r="E804" s="174" t="s">
        <v>2740</v>
      </c>
      <c r="F804" s="250">
        <v>0</v>
      </c>
      <c r="G804" s="250">
        <v>0</v>
      </c>
      <c r="H804" s="250">
        <v>1000</v>
      </c>
      <c r="I804" s="174" t="s">
        <v>3052</v>
      </c>
      <c r="J804" s="174" t="s">
        <v>339</v>
      </c>
      <c r="K804" s="174" t="s">
        <v>4039</v>
      </c>
      <c r="L804" s="174" t="s">
        <v>381</v>
      </c>
      <c r="M804" s="175"/>
      <c r="N804" s="101"/>
      <c r="O804" s="111"/>
      <c r="P804" s="119"/>
      <c r="Q804" s="87"/>
      <c r="R804" s="87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8"/>
      <c r="BQ804" s="58"/>
      <c r="BR804" s="58"/>
      <c r="BS804" s="58"/>
      <c r="BT804" s="58"/>
      <c r="BU804" s="58"/>
      <c r="BV804" s="58"/>
      <c r="BW804" s="58"/>
      <c r="BX804" s="58"/>
      <c r="BY804" s="58"/>
      <c r="BZ804" s="58"/>
      <c r="CA804" s="58"/>
      <c r="CB804" s="58"/>
      <c r="CC804" s="58"/>
      <c r="CD804" s="58"/>
      <c r="CE804" s="58"/>
      <c r="CF804" s="58"/>
      <c r="CG804" s="58"/>
      <c r="CH804" s="58"/>
      <c r="CI804" s="58"/>
      <c r="CJ804" s="58"/>
      <c r="CK804" s="58"/>
      <c r="CL804" s="58"/>
      <c r="CM804" s="58"/>
      <c r="CN804" s="58"/>
      <c r="CO804" s="58"/>
      <c r="CP804" s="58"/>
      <c r="CQ804" s="58"/>
      <c r="CR804" s="58"/>
      <c r="CS804" s="58"/>
      <c r="CT804" s="58"/>
      <c r="CU804" s="58"/>
      <c r="CV804" s="58"/>
      <c r="CW804" s="58"/>
      <c r="CX804" s="58"/>
      <c r="CY804" s="58"/>
      <c r="CZ804" s="58"/>
      <c r="DA804" s="58"/>
      <c r="DB804" s="58"/>
      <c r="DC804" s="58"/>
      <c r="DD804" s="58"/>
      <c r="DE804" s="58"/>
      <c r="DF804" s="58"/>
      <c r="DG804" s="58"/>
      <c r="DH804" s="58"/>
      <c r="DI804" s="58"/>
      <c r="DJ804" s="58"/>
      <c r="DK804" s="58"/>
      <c r="DL804" s="58"/>
      <c r="DM804" s="58"/>
      <c r="DN804" s="58"/>
      <c r="DO804" s="58"/>
      <c r="DP804" s="58"/>
      <c r="DQ804" s="58"/>
      <c r="DR804" s="58"/>
      <c r="DS804" s="58"/>
      <c r="DT804" s="58"/>
      <c r="DU804" s="58"/>
      <c r="DV804" s="58"/>
      <c r="DW804" s="58"/>
      <c r="DX804" s="58"/>
      <c r="DY804" s="58"/>
    </row>
    <row r="805" spans="1:129" s="37" customFormat="1" ht="69.75" customHeight="1">
      <c r="A805" s="71"/>
      <c r="B805" s="71">
        <v>71</v>
      </c>
      <c r="C805" s="68" t="s">
        <v>2741</v>
      </c>
      <c r="D805" s="68" t="s">
        <v>2742</v>
      </c>
      <c r="E805" s="174" t="s">
        <v>2743</v>
      </c>
      <c r="F805" s="250">
        <v>0</v>
      </c>
      <c r="G805" s="250">
        <v>0</v>
      </c>
      <c r="H805" s="250">
        <v>7941</v>
      </c>
      <c r="I805" s="174" t="s">
        <v>3052</v>
      </c>
      <c r="J805" s="174" t="s">
        <v>340</v>
      </c>
      <c r="K805" s="174" t="s">
        <v>2539</v>
      </c>
      <c r="L805" s="174" t="s">
        <v>319</v>
      </c>
      <c r="M805" s="175"/>
      <c r="N805" s="101"/>
      <c r="O805" s="111"/>
      <c r="P805" s="119"/>
      <c r="Q805" s="87"/>
      <c r="R805" s="87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8"/>
      <c r="BQ805" s="58"/>
      <c r="BR805" s="58"/>
      <c r="BS805" s="58"/>
      <c r="BT805" s="58"/>
      <c r="BU805" s="58"/>
      <c r="BV805" s="58"/>
      <c r="BW805" s="58"/>
      <c r="BX805" s="58"/>
      <c r="BY805" s="58"/>
      <c r="BZ805" s="58"/>
      <c r="CA805" s="58"/>
      <c r="CB805" s="58"/>
      <c r="CC805" s="58"/>
      <c r="CD805" s="58"/>
      <c r="CE805" s="58"/>
      <c r="CF805" s="58"/>
      <c r="CG805" s="58"/>
      <c r="CH805" s="58"/>
      <c r="CI805" s="58"/>
      <c r="CJ805" s="58"/>
      <c r="CK805" s="58"/>
      <c r="CL805" s="58"/>
      <c r="CM805" s="58"/>
      <c r="CN805" s="58"/>
      <c r="CO805" s="58"/>
      <c r="CP805" s="58"/>
      <c r="CQ805" s="58"/>
      <c r="CR805" s="58"/>
      <c r="CS805" s="58"/>
      <c r="CT805" s="58"/>
      <c r="CU805" s="58"/>
      <c r="CV805" s="58"/>
      <c r="CW805" s="58"/>
      <c r="CX805" s="58"/>
      <c r="CY805" s="58"/>
      <c r="CZ805" s="58"/>
      <c r="DA805" s="58"/>
      <c r="DB805" s="58"/>
      <c r="DC805" s="58"/>
      <c r="DD805" s="58"/>
      <c r="DE805" s="58"/>
      <c r="DF805" s="58"/>
      <c r="DG805" s="58"/>
      <c r="DH805" s="58"/>
      <c r="DI805" s="58"/>
      <c r="DJ805" s="58"/>
      <c r="DK805" s="58"/>
      <c r="DL805" s="58"/>
      <c r="DM805" s="58"/>
      <c r="DN805" s="58"/>
      <c r="DO805" s="58"/>
      <c r="DP805" s="58"/>
      <c r="DQ805" s="58"/>
      <c r="DR805" s="58"/>
      <c r="DS805" s="58"/>
      <c r="DT805" s="58"/>
      <c r="DU805" s="58"/>
      <c r="DV805" s="58"/>
      <c r="DW805" s="58"/>
      <c r="DX805" s="58"/>
      <c r="DY805" s="58"/>
    </row>
    <row r="806" spans="1:129" s="37" customFormat="1" ht="47.25" customHeight="1">
      <c r="A806" s="71"/>
      <c r="B806" s="71">
        <v>72</v>
      </c>
      <c r="C806" s="68" t="s">
        <v>2744</v>
      </c>
      <c r="D806" s="68" t="s">
        <v>2450</v>
      </c>
      <c r="E806" s="174" t="s">
        <v>2451</v>
      </c>
      <c r="F806" s="250">
        <v>0</v>
      </c>
      <c r="G806" s="250">
        <v>0</v>
      </c>
      <c r="H806" s="250">
        <v>1800</v>
      </c>
      <c r="I806" s="174" t="s">
        <v>3052</v>
      </c>
      <c r="J806" s="174" t="s">
        <v>341</v>
      </c>
      <c r="K806" s="174" t="s">
        <v>2540</v>
      </c>
      <c r="L806" s="174" t="s">
        <v>369</v>
      </c>
      <c r="M806" s="175"/>
      <c r="N806" s="174"/>
      <c r="O806" s="111"/>
      <c r="P806" s="119"/>
      <c r="Q806" s="87"/>
      <c r="R806" s="87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8"/>
      <c r="BQ806" s="58"/>
      <c r="BR806" s="58"/>
      <c r="BS806" s="58"/>
      <c r="BT806" s="58"/>
      <c r="BU806" s="58"/>
      <c r="BV806" s="58"/>
      <c r="BW806" s="58"/>
      <c r="BX806" s="58"/>
      <c r="BY806" s="58"/>
      <c r="BZ806" s="58"/>
      <c r="CA806" s="58"/>
      <c r="CB806" s="58"/>
      <c r="CC806" s="58"/>
      <c r="CD806" s="58"/>
      <c r="CE806" s="58"/>
      <c r="CF806" s="58"/>
      <c r="CG806" s="58"/>
      <c r="CH806" s="58"/>
      <c r="CI806" s="58"/>
      <c r="CJ806" s="58"/>
      <c r="CK806" s="58"/>
      <c r="CL806" s="58"/>
      <c r="CM806" s="58"/>
      <c r="CN806" s="58"/>
      <c r="CO806" s="58"/>
      <c r="CP806" s="58"/>
      <c r="CQ806" s="58"/>
      <c r="CR806" s="58"/>
      <c r="CS806" s="58"/>
      <c r="CT806" s="58"/>
      <c r="CU806" s="58"/>
      <c r="CV806" s="58"/>
      <c r="CW806" s="58"/>
      <c r="CX806" s="58"/>
      <c r="CY806" s="58"/>
      <c r="CZ806" s="58"/>
      <c r="DA806" s="58"/>
      <c r="DB806" s="58"/>
      <c r="DC806" s="58"/>
      <c r="DD806" s="58"/>
      <c r="DE806" s="58"/>
      <c r="DF806" s="58"/>
      <c r="DG806" s="58"/>
      <c r="DH806" s="58"/>
      <c r="DI806" s="58"/>
      <c r="DJ806" s="58"/>
      <c r="DK806" s="58"/>
      <c r="DL806" s="58"/>
      <c r="DM806" s="58"/>
      <c r="DN806" s="58"/>
      <c r="DO806" s="58"/>
      <c r="DP806" s="58"/>
      <c r="DQ806" s="58"/>
      <c r="DR806" s="58"/>
      <c r="DS806" s="58"/>
      <c r="DT806" s="58"/>
      <c r="DU806" s="58"/>
      <c r="DV806" s="58"/>
      <c r="DW806" s="58"/>
      <c r="DX806" s="58"/>
      <c r="DY806" s="58"/>
    </row>
    <row r="807" spans="1:129" s="37" customFormat="1" ht="60.75" customHeight="1">
      <c r="A807" s="71"/>
      <c r="B807" s="71">
        <v>73</v>
      </c>
      <c r="C807" s="68" t="s">
        <v>2452</v>
      </c>
      <c r="D807" s="68" t="s">
        <v>2453</v>
      </c>
      <c r="E807" s="174" t="s">
        <v>2454</v>
      </c>
      <c r="F807" s="250">
        <v>0</v>
      </c>
      <c r="G807" s="250">
        <v>0</v>
      </c>
      <c r="H807" s="250">
        <v>4000</v>
      </c>
      <c r="I807" s="174" t="s">
        <v>3052</v>
      </c>
      <c r="J807" s="174" t="s">
        <v>342</v>
      </c>
      <c r="K807" s="174" t="s">
        <v>2541</v>
      </c>
      <c r="L807" s="174" t="s">
        <v>4019</v>
      </c>
      <c r="M807" s="175"/>
      <c r="N807" s="174"/>
      <c r="O807" s="111"/>
      <c r="P807" s="119"/>
      <c r="Q807" s="87"/>
      <c r="R807" s="87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8"/>
      <c r="BQ807" s="58"/>
      <c r="BR807" s="58"/>
      <c r="BS807" s="58"/>
      <c r="BT807" s="58"/>
      <c r="BU807" s="58"/>
      <c r="BV807" s="58"/>
      <c r="BW807" s="58"/>
      <c r="BX807" s="58"/>
      <c r="BY807" s="58"/>
      <c r="BZ807" s="58"/>
      <c r="CA807" s="58"/>
      <c r="CB807" s="58"/>
      <c r="CC807" s="58"/>
      <c r="CD807" s="58"/>
      <c r="CE807" s="58"/>
      <c r="CF807" s="58"/>
      <c r="CG807" s="58"/>
      <c r="CH807" s="58"/>
      <c r="CI807" s="58"/>
      <c r="CJ807" s="58"/>
      <c r="CK807" s="58"/>
      <c r="CL807" s="58"/>
      <c r="CM807" s="58"/>
      <c r="CN807" s="58"/>
      <c r="CO807" s="58"/>
      <c r="CP807" s="58"/>
      <c r="CQ807" s="58"/>
      <c r="CR807" s="58"/>
      <c r="CS807" s="58"/>
      <c r="CT807" s="58"/>
      <c r="CU807" s="58"/>
      <c r="CV807" s="58"/>
      <c r="CW807" s="58"/>
      <c r="CX807" s="58"/>
      <c r="CY807" s="58"/>
      <c r="CZ807" s="58"/>
      <c r="DA807" s="58"/>
      <c r="DB807" s="58"/>
      <c r="DC807" s="58"/>
      <c r="DD807" s="58"/>
      <c r="DE807" s="58"/>
      <c r="DF807" s="58"/>
      <c r="DG807" s="58"/>
      <c r="DH807" s="58"/>
      <c r="DI807" s="58"/>
      <c r="DJ807" s="58"/>
      <c r="DK807" s="58"/>
      <c r="DL807" s="58"/>
      <c r="DM807" s="58"/>
      <c r="DN807" s="58"/>
      <c r="DO807" s="58"/>
      <c r="DP807" s="58"/>
      <c r="DQ807" s="58"/>
      <c r="DR807" s="58"/>
      <c r="DS807" s="58"/>
      <c r="DT807" s="58"/>
      <c r="DU807" s="58"/>
      <c r="DV807" s="58"/>
      <c r="DW807" s="58"/>
      <c r="DX807" s="58"/>
      <c r="DY807" s="58"/>
    </row>
    <row r="808" spans="1:129" s="37" customFormat="1" ht="62.25" customHeight="1">
      <c r="A808" s="71"/>
      <c r="B808" s="71">
        <v>74</v>
      </c>
      <c r="C808" s="68" t="s">
        <v>4824</v>
      </c>
      <c r="D808" s="68" t="s">
        <v>320</v>
      </c>
      <c r="E808" s="174" t="s">
        <v>4825</v>
      </c>
      <c r="F808" s="250">
        <v>0</v>
      </c>
      <c r="G808" s="250">
        <v>0</v>
      </c>
      <c r="H808" s="250">
        <v>8624</v>
      </c>
      <c r="I808" s="174" t="s">
        <v>3052</v>
      </c>
      <c r="J808" s="174" t="s">
        <v>343</v>
      </c>
      <c r="K808" s="174" t="s">
        <v>2542</v>
      </c>
      <c r="L808" s="174" t="s">
        <v>4020</v>
      </c>
      <c r="M808" s="175"/>
      <c r="N808" s="174"/>
      <c r="O808" s="111"/>
      <c r="P808" s="119"/>
      <c r="Q808" s="87"/>
      <c r="R808" s="87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8"/>
      <c r="BQ808" s="58"/>
      <c r="BR808" s="58"/>
      <c r="BS808" s="58"/>
      <c r="BT808" s="58"/>
      <c r="BU808" s="58"/>
      <c r="BV808" s="58"/>
      <c r="BW808" s="58"/>
      <c r="BX808" s="58"/>
      <c r="BY808" s="58"/>
      <c r="BZ808" s="58"/>
      <c r="CA808" s="58"/>
      <c r="CB808" s="58"/>
      <c r="CC808" s="58"/>
      <c r="CD808" s="58"/>
      <c r="CE808" s="58"/>
      <c r="CF808" s="58"/>
      <c r="CG808" s="58"/>
      <c r="CH808" s="58"/>
      <c r="CI808" s="58"/>
      <c r="CJ808" s="58"/>
      <c r="CK808" s="58"/>
      <c r="CL808" s="58"/>
      <c r="CM808" s="58"/>
      <c r="CN808" s="58"/>
      <c r="CO808" s="58"/>
      <c r="CP808" s="58"/>
      <c r="CQ808" s="58"/>
      <c r="CR808" s="58"/>
      <c r="CS808" s="58"/>
      <c r="CT808" s="58"/>
      <c r="CU808" s="58"/>
      <c r="CV808" s="58"/>
      <c r="CW808" s="58"/>
      <c r="CX808" s="58"/>
      <c r="CY808" s="58"/>
      <c r="CZ808" s="58"/>
      <c r="DA808" s="58"/>
      <c r="DB808" s="58"/>
      <c r="DC808" s="58"/>
      <c r="DD808" s="58"/>
      <c r="DE808" s="58"/>
      <c r="DF808" s="58"/>
      <c r="DG808" s="58"/>
      <c r="DH808" s="58"/>
      <c r="DI808" s="58"/>
      <c r="DJ808" s="58"/>
      <c r="DK808" s="58"/>
      <c r="DL808" s="58"/>
      <c r="DM808" s="58"/>
      <c r="DN808" s="58"/>
      <c r="DO808" s="58"/>
      <c r="DP808" s="58"/>
      <c r="DQ808" s="58"/>
      <c r="DR808" s="58"/>
      <c r="DS808" s="58"/>
      <c r="DT808" s="58"/>
      <c r="DU808" s="58"/>
      <c r="DV808" s="58"/>
      <c r="DW808" s="58"/>
      <c r="DX808" s="58"/>
      <c r="DY808" s="58"/>
    </row>
    <row r="809" spans="1:129" s="37" customFormat="1" ht="39.75" customHeight="1">
      <c r="A809" s="71"/>
      <c r="B809" s="71">
        <v>75</v>
      </c>
      <c r="C809" s="68" t="s">
        <v>4826</v>
      </c>
      <c r="D809" s="68" t="s">
        <v>4827</v>
      </c>
      <c r="E809" s="174" t="s">
        <v>321</v>
      </c>
      <c r="F809" s="250"/>
      <c r="G809" s="250">
        <v>0</v>
      </c>
      <c r="H809" s="250">
        <v>275</v>
      </c>
      <c r="I809" s="174" t="s">
        <v>3052</v>
      </c>
      <c r="J809" s="174" t="s">
        <v>344</v>
      </c>
      <c r="K809" s="174" t="s">
        <v>2543</v>
      </c>
      <c r="L809" s="174" t="s">
        <v>2482</v>
      </c>
      <c r="M809" s="175"/>
      <c r="N809" s="174"/>
      <c r="O809" s="111"/>
      <c r="P809" s="119"/>
      <c r="Q809" s="87"/>
      <c r="R809" s="87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8"/>
      <c r="BQ809" s="58"/>
      <c r="BR809" s="58"/>
      <c r="BS809" s="58"/>
      <c r="BT809" s="58"/>
      <c r="BU809" s="58"/>
      <c r="BV809" s="58"/>
      <c r="BW809" s="58"/>
      <c r="BX809" s="58"/>
      <c r="BY809" s="58"/>
      <c r="BZ809" s="58"/>
      <c r="CA809" s="58"/>
      <c r="CB809" s="58"/>
      <c r="CC809" s="58"/>
      <c r="CD809" s="58"/>
      <c r="CE809" s="58"/>
      <c r="CF809" s="58"/>
      <c r="CG809" s="58"/>
      <c r="CH809" s="58"/>
      <c r="CI809" s="58"/>
      <c r="CJ809" s="58"/>
      <c r="CK809" s="58"/>
      <c r="CL809" s="58"/>
      <c r="CM809" s="58"/>
      <c r="CN809" s="58"/>
      <c r="CO809" s="58"/>
      <c r="CP809" s="58"/>
      <c r="CQ809" s="58"/>
      <c r="CR809" s="58"/>
      <c r="CS809" s="58"/>
      <c r="CT809" s="58"/>
      <c r="CU809" s="58"/>
      <c r="CV809" s="58"/>
      <c r="CW809" s="58"/>
      <c r="CX809" s="58"/>
      <c r="CY809" s="58"/>
      <c r="CZ809" s="58"/>
      <c r="DA809" s="58"/>
      <c r="DB809" s="58"/>
      <c r="DC809" s="58"/>
      <c r="DD809" s="58"/>
      <c r="DE809" s="58"/>
      <c r="DF809" s="58"/>
      <c r="DG809" s="58"/>
      <c r="DH809" s="58"/>
      <c r="DI809" s="58"/>
      <c r="DJ809" s="58"/>
      <c r="DK809" s="58"/>
      <c r="DL809" s="58"/>
      <c r="DM809" s="58"/>
      <c r="DN809" s="58"/>
      <c r="DO809" s="58"/>
      <c r="DP809" s="58"/>
      <c r="DQ809" s="58"/>
      <c r="DR809" s="58"/>
      <c r="DS809" s="58"/>
      <c r="DT809" s="58"/>
      <c r="DU809" s="58"/>
      <c r="DV809" s="58"/>
      <c r="DW809" s="58"/>
      <c r="DX809" s="58"/>
      <c r="DY809" s="58"/>
    </row>
    <row r="810" spans="1:129" s="37" customFormat="1" ht="42" customHeight="1">
      <c r="A810" s="71"/>
      <c r="B810" s="71">
        <v>76</v>
      </c>
      <c r="C810" s="68" t="s">
        <v>4828</v>
      </c>
      <c r="D810" s="68" t="s">
        <v>4829</v>
      </c>
      <c r="E810" s="174" t="s">
        <v>4830</v>
      </c>
      <c r="F810" s="250">
        <v>0</v>
      </c>
      <c r="G810" s="250">
        <v>0</v>
      </c>
      <c r="H810" s="250">
        <v>86110</v>
      </c>
      <c r="I810" s="174" t="s">
        <v>3052</v>
      </c>
      <c r="J810" s="174" t="s">
        <v>345</v>
      </c>
      <c r="K810" s="174" t="s">
        <v>2544</v>
      </c>
      <c r="L810" s="174" t="s">
        <v>3996</v>
      </c>
      <c r="M810" s="175"/>
      <c r="N810" s="174"/>
      <c r="O810" s="111"/>
      <c r="P810" s="119"/>
      <c r="Q810" s="87"/>
      <c r="R810" s="87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8"/>
      <c r="BQ810" s="58"/>
      <c r="BR810" s="58"/>
      <c r="BS810" s="58"/>
      <c r="BT810" s="58"/>
      <c r="BU810" s="58"/>
      <c r="BV810" s="58"/>
      <c r="BW810" s="58"/>
      <c r="BX810" s="58"/>
      <c r="BY810" s="58"/>
      <c r="BZ810" s="58"/>
      <c r="CA810" s="58"/>
      <c r="CB810" s="58"/>
      <c r="CC810" s="58"/>
      <c r="CD810" s="58"/>
      <c r="CE810" s="58"/>
      <c r="CF810" s="58"/>
      <c r="CG810" s="58"/>
      <c r="CH810" s="58"/>
      <c r="CI810" s="58"/>
      <c r="CJ810" s="58"/>
      <c r="CK810" s="58"/>
      <c r="CL810" s="58"/>
      <c r="CM810" s="58"/>
      <c r="CN810" s="58"/>
      <c r="CO810" s="58"/>
      <c r="CP810" s="58"/>
      <c r="CQ810" s="58"/>
      <c r="CR810" s="58"/>
      <c r="CS810" s="58"/>
      <c r="CT810" s="58"/>
      <c r="CU810" s="58"/>
      <c r="CV810" s="58"/>
      <c r="CW810" s="58"/>
      <c r="CX810" s="58"/>
      <c r="CY810" s="58"/>
      <c r="CZ810" s="58"/>
      <c r="DA810" s="58"/>
      <c r="DB810" s="58"/>
      <c r="DC810" s="58"/>
      <c r="DD810" s="58"/>
      <c r="DE810" s="58"/>
      <c r="DF810" s="58"/>
      <c r="DG810" s="58"/>
      <c r="DH810" s="58"/>
      <c r="DI810" s="58"/>
      <c r="DJ810" s="58"/>
      <c r="DK810" s="58"/>
      <c r="DL810" s="58"/>
      <c r="DM810" s="58"/>
      <c r="DN810" s="58"/>
      <c r="DO810" s="58"/>
      <c r="DP810" s="58"/>
      <c r="DQ810" s="58"/>
      <c r="DR810" s="58"/>
      <c r="DS810" s="58"/>
      <c r="DT810" s="58"/>
      <c r="DU810" s="58"/>
      <c r="DV810" s="58"/>
      <c r="DW810" s="58"/>
      <c r="DX810" s="58"/>
      <c r="DY810" s="58"/>
    </row>
    <row r="811" spans="1:129" s="37" customFormat="1" ht="61.5" customHeight="1">
      <c r="A811" s="71"/>
      <c r="B811" s="71">
        <v>77</v>
      </c>
      <c r="C811" s="68" t="s">
        <v>4828</v>
      </c>
      <c r="D811" s="68" t="s">
        <v>4831</v>
      </c>
      <c r="E811" s="174" t="s">
        <v>4832</v>
      </c>
      <c r="F811" s="250">
        <v>0</v>
      </c>
      <c r="G811" s="250">
        <v>0</v>
      </c>
      <c r="H811" s="250">
        <v>3305</v>
      </c>
      <c r="I811" s="174" t="s">
        <v>3052</v>
      </c>
      <c r="J811" s="174" t="s">
        <v>347</v>
      </c>
      <c r="K811" s="174" t="s">
        <v>2545</v>
      </c>
      <c r="L811" s="174" t="s">
        <v>2481</v>
      </c>
      <c r="M811" s="175"/>
      <c r="N811" s="174"/>
      <c r="O811" s="111"/>
      <c r="P811" s="119"/>
      <c r="Q811" s="87"/>
      <c r="R811" s="87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8"/>
      <c r="BQ811" s="58"/>
      <c r="BR811" s="58"/>
      <c r="BS811" s="58"/>
      <c r="BT811" s="58"/>
      <c r="BU811" s="58"/>
      <c r="BV811" s="58"/>
      <c r="BW811" s="58"/>
      <c r="BX811" s="58"/>
      <c r="BY811" s="58"/>
      <c r="BZ811" s="58"/>
      <c r="CA811" s="58"/>
      <c r="CB811" s="58"/>
      <c r="CC811" s="58"/>
      <c r="CD811" s="58"/>
      <c r="CE811" s="58"/>
      <c r="CF811" s="58"/>
      <c r="CG811" s="58"/>
      <c r="CH811" s="58"/>
      <c r="CI811" s="58"/>
      <c r="CJ811" s="58"/>
      <c r="CK811" s="58"/>
      <c r="CL811" s="58"/>
      <c r="CM811" s="58"/>
      <c r="CN811" s="58"/>
      <c r="CO811" s="58"/>
      <c r="CP811" s="58"/>
      <c r="CQ811" s="58"/>
      <c r="CR811" s="58"/>
      <c r="CS811" s="58"/>
      <c r="CT811" s="58"/>
      <c r="CU811" s="58"/>
      <c r="CV811" s="58"/>
      <c r="CW811" s="58"/>
      <c r="CX811" s="58"/>
      <c r="CY811" s="58"/>
      <c r="CZ811" s="58"/>
      <c r="DA811" s="58"/>
      <c r="DB811" s="58"/>
      <c r="DC811" s="58"/>
      <c r="DD811" s="58"/>
      <c r="DE811" s="58"/>
      <c r="DF811" s="58"/>
      <c r="DG811" s="58"/>
      <c r="DH811" s="58"/>
      <c r="DI811" s="58"/>
      <c r="DJ811" s="58"/>
      <c r="DK811" s="58"/>
      <c r="DL811" s="58"/>
      <c r="DM811" s="58"/>
      <c r="DN811" s="58"/>
      <c r="DO811" s="58"/>
      <c r="DP811" s="58"/>
      <c r="DQ811" s="58"/>
      <c r="DR811" s="58"/>
      <c r="DS811" s="58"/>
      <c r="DT811" s="58"/>
      <c r="DU811" s="58"/>
      <c r="DV811" s="58"/>
      <c r="DW811" s="58"/>
      <c r="DX811" s="58"/>
      <c r="DY811" s="58"/>
    </row>
    <row r="812" spans="1:129" s="37" customFormat="1" ht="51" customHeight="1">
      <c r="A812" s="71"/>
      <c r="B812" s="71">
        <v>78</v>
      </c>
      <c r="C812" s="68" t="s">
        <v>4833</v>
      </c>
      <c r="D812" s="68" t="s">
        <v>4834</v>
      </c>
      <c r="E812" s="174" t="s">
        <v>4835</v>
      </c>
      <c r="F812" s="250">
        <v>0</v>
      </c>
      <c r="G812" s="250">
        <v>0</v>
      </c>
      <c r="H812" s="250">
        <v>10290</v>
      </c>
      <c r="I812" s="174" t="s">
        <v>3052</v>
      </c>
      <c r="J812" s="174" t="s">
        <v>346</v>
      </c>
      <c r="K812" s="174" t="s">
        <v>2546</v>
      </c>
      <c r="L812" s="174" t="s">
        <v>4991</v>
      </c>
      <c r="M812" s="175"/>
      <c r="N812" s="174"/>
      <c r="O812" s="111"/>
      <c r="P812" s="119"/>
      <c r="Q812" s="87"/>
      <c r="R812" s="87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8"/>
      <c r="BQ812" s="58"/>
      <c r="BR812" s="58"/>
      <c r="BS812" s="58"/>
      <c r="BT812" s="58"/>
      <c r="BU812" s="58"/>
      <c r="BV812" s="58"/>
      <c r="BW812" s="58"/>
      <c r="BX812" s="58"/>
      <c r="BY812" s="58"/>
      <c r="BZ812" s="58"/>
      <c r="CA812" s="58"/>
      <c r="CB812" s="58"/>
      <c r="CC812" s="58"/>
      <c r="CD812" s="58"/>
      <c r="CE812" s="58"/>
      <c r="CF812" s="58"/>
      <c r="CG812" s="58"/>
      <c r="CH812" s="58"/>
      <c r="CI812" s="58"/>
      <c r="CJ812" s="58"/>
      <c r="CK812" s="58"/>
      <c r="CL812" s="58"/>
      <c r="CM812" s="58"/>
      <c r="CN812" s="58"/>
      <c r="CO812" s="58"/>
      <c r="CP812" s="58"/>
      <c r="CQ812" s="58"/>
      <c r="CR812" s="58"/>
      <c r="CS812" s="58"/>
      <c r="CT812" s="58"/>
      <c r="CU812" s="58"/>
      <c r="CV812" s="58"/>
      <c r="CW812" s="58"/>
      <c r="CX812" s="58"/>
      <c r="CY812" s="58"/>
      <c r="CZ812" s="58"/>
      <c r="DA812" s="58"/>
      <c r="DB812" s="58"/>
      <c r="DC812" s="58"/>
      <c r="DD812" s="58"/>
      <c r="DE812" s="58"/>
      <c r="DF812" s="58"/>
      <c r="DG812" s="58"/>
      <c r="DH812" s="58"/>
      <c r="DI812" s="58"/>
      <c r="DJ812" s="58"/>
      <c r="DK812" s="58"/>
      <c r="DL812" s="58"/>
      <c r="DM812" s="58"/>
      <c r="DN812" s="58"/>
      <c r="DO812" s="58"/>
      <c r="DP812" s="58"/>
      <c r="DQ812" s="58"/>
      <c r="DR812" s="58"/>
      <c r="DS812" s="58"/>
      <c r="DT812" s="58"/>
      <c r="DU812" s="58"/>
      <c r="DV812" s="58"/>
      <c r="DW812" s="58"/>
      <c r="DX812" s="58"/>
      <c r="DY812" s="58"/>
    </row>
    <row r="813" spans="1:129" s="37" customFormat="1" ht="58.5" customHeight="1">
      <c r="A813" s="71"/>
      <c r="B813" s="71">
        <v>79</v>
      </c>
      <c r="C813" s="68" t="s">
        <v>2387</v>
      </c>
      <c r="D813" s="68" t="s">
        <v>2388</v>
      </c>
      <c r="E813" s="174" t="s">
        <v>2389</v>
      </c>
      <c r="F813" s="250">
        <v>0</v>
      </c>
      <c r="G813" s="250">
        <v>0</v>
      </c>
      <c r="H813" s="250">
        <v>61619</v>
      </c>
      <c r="I813" s="174" t="s">
        <v>3052</v>
      </c>
      <c r="J813" s="174" t="s">
        <v>348</v>
      </c>
      <c r="K813" s="174" t="s">
        <v>2547</v>
      </c>
      <c r="L813" s="174" t="s">
        <v>4021</v>
      </c>
      <c r="M813" s="175"/>
      <c r="N813" s="174"/>
      <c r="O813" s="111"/>
      <c r="P813" s="119"/>
      <c r="Q813" s="87"/>
      <c r="R813" s="87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8"/>
      <c r="BQ813" s="58"/>
      <c r="BR813" s="58"/>
      <c r="BS813" s="58"/>
      <c r="BT813" s="58"/>
      <c r="BU813" s="58"/>
      <c r="BV813" s="58"/>
      <c r="BW813" s="58"/>
      <c r="BX813" s="58"/>
      <c r="BY813" s="58"/>
      <c r="BZ813" s="58"/>
      <c r="CA813" s="58"/>
      <c r="CB813" s="58"/>
      <c r="CC813" s="58"/>
      <c r="CD813" s="58"/>
      <c r="CE813" s="58"/>
      <c r="CF813" s="58"/>
      <c r="CG813" s="58"/>
      <c r="CH813" s="58"/>
      <c r="CI813" s="58"/>
      <c r="CJ813" s="58"/>
      <c r="CK813" s="58"/>
      <c r="CL813" s="58"/>
      <c r="CM813" s="58"/>
      <c r="CN813" s="58"/>
      <c r="CO813" s="58"/>
      <c r="CP813" s="58"/>
      <c r="CQ813" s="58"/>
      <c r="CR813" s="58"/>
      <c r="CS813" s="58"/>
      <c r="CT813" s="58"/>
      <c r="CU813" s="58"/>
      <c r="CV813" s="58"/>
      <c r="CW813" s="58"/>
      <c r="CX813" s="58"/>
      <c r="CY813" s="58"/>
      <c r="CZ813" s="58"/>
      <c r="DA813" s="58"/>
      <c r="DB813" s="58"/>
      <c r="DC813" s="58"/>
      <c r="DD813" s="58"/>
      <c r="DE813" s="58"/>
      <c r="DF813" s="58"/>
      <c r="DG813" s="58"/>
      <c r="DH813" s="58"/>
      <c r="DI813" s="58"/>
      <c r="DJ813" s="58"/>
      <c r="DK813" s="58"/>
      <c r="DL813" s="58"/>
      <c r="DM813" s="58"/>
      <c r="DN813" s="58"/>
      <c r="DO813" s="58"/>
      <c r="DP813" s="58"/>
      <c r="DQ813" s="58"/>
      <c r="DR813" s="58"/>
      <c r="DS813" s="58"/>
      <c r="DT813" s="58"/>
      <c r="DU813" s="58"/>
      <c r="DV813" s="58"/>
      <c r="DW813" s="58"/>
      <c r="DX813" s="58"/>
      <c r="DY813" s="58"/>
    </row>
    <row r="814" spans="1:129" s="37" customFormat="1" ht="52.5" customHeight="1">
      <c r="A814" s="71"/>
      <c r="B814" s="71">
        <v>80</v>
      </c>
      <c r="C814" s="68" t="s">
        <v>5716</v>
      </c>
      <c r="D814" s="68" t="s">
        <v>5717</v>
      </c>
      <c r="E814" s="174" t="s">
        <v>5718</v>
      </c>
      <c r="F814" s="250">
        <v>0</v>
      </c>
      <c r="G814" s="250">
        <v>0</v>
      </c>
      <c r="H814" s="250">
        <v>16341</v>
      </c>
      <c r="I814" s="174" t="s">
        <v>3052</v>
      </c>
      <c r="J814" s="174" t="s">
        <v>349</v>
      </c>
      <c r="K814" s="174" t="s">
        <v>384</v>
      </c>
      <c r="L814" s="174" t="s">
        <v>4992</v>
      </c>
      <c r="M814" s="175"/>
      <c r="N814" s="174"/>
      <c r="O814" s="111"/>
      <c r="P814" s="119"/>
      <c r="Q814" s="87"/>
      <c r="R814" s="87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8"/>
      <c r="BQ814" s="58"/>
      <c r="BR814" s="58"/>
      <c r="BS814" s="58"/>
      <c r="BT814" s="58"/>
      <c r="BU814" s="58"/>
      <c r="BV814" s="58"/>
      <c r="BW814" s="58"/>
      <c r="BX814" s="58"/>
      <c r="BY814" s="58"/>
      <c r="BZ814" s="58"/>
      <c r="CA814" s="58"/>
      <c r="CB814" s="58"/>
      <c r="CC814" s="58"/>
      <c r="CD814" s="58"/>
      <c r="CE814" s="58"/>
      <c r="CF814" s="58"/>
      <c r="CG814" s="58"/>
      <c r="CH814" s="58"/>
      <c r="CI814" s="58"/>
      <c r="CJ814" s="58"/>
      <c r="CK814" s="58"/>
      <c r="CL814" s="58"/>
      <c r="CM814" s="58"/>
      <c r="CN814" s="58"/>
      <c r="CO814" s="58"/>
      <c r="CP814" s="58"/>
      <c r="CQ814" s="58"/>
      <c r="CR814" s="58"/>
      <c r="CS814" s="58"/>
      <c r="CT814" s="58"/>
      <c r="CU814" s="58"/>
      <c r="CV814" s="58"/>
      <c r="CW814" s="58"/>
      <c r="CX814" s="58"/>
      <c r="CY814" s="58"/>
      <c r="CZ814" s="58"/>
      <c r="DA814" s="58"/>
      <c r="DB814" s="58"/>
      <c r="DC814" s="58"/>
      <c r="DD814" s="58"/>
      <c r="DE814" s="58"/>
      <c r="DF814" s="58"/>
      <c r="DG814" s="58"/>
      <c r="DH814" s="58"/>
      <c r="DI814" s="58"/>
      <c r="DJ814" s="58"/>
      <c r="DK814" s="58"/>
      <c r="DL814" s="58"/>
      <c r="DM814" s="58"/>
      <c r="DN814" s="58"/>
      <c r="DO814" s="58"/>
      <c r="DP814" s="58"/>
      <c r="DQ814" s="58"/>
      <c r="DR814" s="58"/>
      <c r="DS814" s="58"/>
      <c r="DT814" s="58"/>
      <c r="DU814" s="58"/>
      <c r="DV814" s="58"/>
      <c r="DW814" s="58"/>
      <c r="DX814" s="58"/>
      <c r="DY814" s="58"/>
    </row>
    <row r="815" spans="1:129" s="37" customFormat="1" ht="69.75" customHeight="1">
      <c r="A815" s="71"/>
      <c r="B815" s="71">
        <v>81</v>
      </c>
      <c r="C815" s="68" t="s">
        <v>5719</v>
      </c>
      <c r="D815" s="68" t="s">
        <v>322</v>
      </c>
      <c r="E815" s="174" t="s">
        <v>5720</v>
      </c>
      <c r="F815" s="250">
        <v>0</v>
      </c>
      <c r="G815" s="250">
        <v>0</v>
      </c>
      <c r="H815" s="250">
        <v>2256</v>
      </c>
      <c r="I815" s="174" t="s">
        <v>3052</v>
      </c>
      <c r="J815" s="174" t="s">
        <v>350</v>
      </c>
      <c r="K815" s="174" t="s">
        <v>2548</v>
      </c>
      <c r="L815" s="174" t="s">
        <v>4022</v>
      </c>
      <c r="M815" s="175"/>
      <c r="N815" s="174"/>
      <c r="O815" s="111"/>
      <c r="P815" s="119"/>
      <c r="Q815" s="87"/>
      <c r="R815" s="87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8"/>
      <c r="BQ815" s="58"/>
      <c r="BR815" s="58"/>
      <c r="BS815" s="58"/>
      <c r="BT815" s="58"/>
      <c r="BU815" s="58"/>
      <c r="BV815" s="58"/>
      <c r="BW815" s="58"/>
      <c r="BX815" s="58"/>
      <c r="BY815" s="58"/>
      <c r="BZ815" s="58"/>
      <c r="CA815" s="58"/>
      <c r="CB815" s="58"/>
      <c r="CC815" s="58"/>
      <c r="CD815" s="58"/>
      <c r="CE815" s="58"/>
      <c r="CF815" s="58"/>
      <c r="CG815" s="58"/>
      <c r="CH815" s="58"/>
      <c r="CI815" s="58"/>
      <c r="CJ815" s="58"/>
      <c r="CK815" s="58"/>
      <c r="CL815" s="58"/>
      <c r="CM815" s="58"/>
      <c r="CN815" s="58"/>
      <c r="CO815" s="58"/>
      <c r="CP815" s="58"/>
      <c r="CQ815" s="58"/>
      <c r="CR815" s="58"/>
      <c r="CS815" s="58"/>
      <c r="CT815" s="58"/>
      <c r="CU815" s="58"/>
      <c r="CV815" s="58"/>
      <c r="CW815" s="58"/>
      <c r="CX815" s="58"/>
      <c r="CY815" s="58"/>
      <c r="CZ815" s="58"/>
      <c r="DA815" s="58"/>
      <c r="DB815" s="58"/>
      <c r="DC815" s="58"/>
      <c r="DD815" s="58"/>
      <c r="DE815" s="58"/>
      <c r="DF815" s="58"/>
      <c r="DG815" s="58"/>
      <c r="DH815" s="58"/>
      <c r="DI815" s="58"/>
      <c r="DJ815" s="58"/>
      <c r="DK815" s="58"/>
      <c r="DL815" s="58"/>
      <c r="DM815" s="58"/>
      <c r="DN815" s="58"/>
      <c r="DO815" s="58"/>
      <c r="DP815" s="58"/>
      <c r="DQ815" s="58"/>
      <c r="DR815" s="58"/>
      <c r="DS815" s="58"/>
      <c r="DT815" s="58"/>
      <c r="DU815" s="58"/>
      <c r="DV815" s="58"/>
      <c r="DW815" s="58"/>
      <c r="DX815" s="58"/>
      <c r="DY815" s="58"/>
    </row>
    <row r="816" spans="1:129" s="37" customFormat="1" ht="60.75" customHeight="1">
      <c r="A816" s="71"/>
      <c r="B816" s="71">
        <v>82</v>
      </c>
      <c r="C816" s="68" t="s">
        <v>5721</v>
      </c>
      <c r="D816" s="68" t="s">
        <v>5169</v>
      </c>
      <c r="E816" s="174" t="s">
        <v>5170</v>
      </c>
      <c r="F816" s="250"/>
      <c r="G816" s="250"/>
      <c r="H816" s="250">
        <v>5034</v>
      </c>
      <c r="I816" s="174" t="s">
        <v>3052</v>
      </c>
      <c r="J816" s="174" t="s">
        <v>351</v>
      </c>
      <c r="K816" s="174" t="s">
        <v>2549</v>
      </c>
      <c r="L816" s="174" t="s">
        <v>382</v>
      </c>
      <c r="M816" s="175"/>
      <c r="N816" s="174"/>
      <c r="O816" s="111"/>
      <c r="P816" s="119"/>
      <c r="Q816" s="87"/>
      <c r="R816" s="87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8"/>
      <c r="BQ816" s="58"/>
      <c r="BR816" s="58"/>
      <c r="BS816" s="58"/>
      <c r="BT816" s="58"/>
      <c r="BU816" s="58"/>
      <c r="BV816" s="58"/>
      <c r="BW816" s="58"/>
      <c r="BX816" s="58"/>
      <c r="BY816" s="58"/>
      <c r="BZ816" s="58"/>
      <c r="CA816" s="58"/>
      <c r="CB816" s="58"/>
      <c r="CC816" s="58"/>
      <c r="CD816" s="58"/>
      <c r="CE816" s="58"/>
      <c r="CF816" s="58"/>
      <c r="CG816" s="58"/>
      <c r="CH816" s="58"/>
      <c r="CI816" s="58"/>
      <c r="CJ816" s="58"/>
      <c r="CK816" s="58"/>
      <c r="CL816" s="58"/>
      <c r="CM816" s="58"/>
      <c r="CN816" s="58"/>
      <c r="CO816" s="58"/>
      <c r="CP816" s="58"/>
      <c r="CQ816" s="58"/>
      <c r="CR816" s="58"/>
      <c r="CS816" s="58"/>
      <c r="CT816" s="58"/>
      <c r="CU816" s="58"/>
      <c r="CV816" s="58"/>
      <c r="CW816" s="58"/>
      <c r="CX816" s="58"/>
      <c r="CY816" s="58"/>
      <c r="CZ816" s="58"/>
      <c r="DA816" s="58"/>
      <c r="DB816" s="58"/>
      <c r="DC816" s="58"/>
      <c r="DD816" s="58"/>
      <c r="DE816" s="58"/>
      <c r="DF816" s="58"/>
      <c r="DG816" s="58"/>
      <c r="DH816" s="58"/>
      <c r="DI816" s="58"/>
      <c r="DJ816" s="58"/>
      <c r="DK816" s="58"/>
      <c r="DL816" s="58"/>
      <c r="DM816" s="58"/>
      <c r="DN816" s="58"/>
      <c r="DO816" s="58"/>
      <c r="DP816" s="58"/>
      <c r="DQ816" s="58"/>
      <c r="DR816" s="58"/>
      <c r="DS816" s="58"/>
      <c r="DT816" s="58"/>
      <c r="DU816" s="58"/>
      <c r="DV816" s="58"/>
      <c r="DW816" s="58"/>
      <c r="DX816" s="58"/>
      <c r="DY816" s="58"/>
    </row>
    <row r="817" spans="1:129" s="37" customFormat="1" ht="54" customHeight="1">
      <c r="A817" s="71"/>
      <c r="B817" s="71">
        <v>83</v>
      </c>
      <c r="C817" s="68" t="s">
        <v>5171</v>
      </c>
      <c r="D817" s="68" t="s">
        <v>5172</v>
      </c>
      <c r="E817" s="174" t="s">
        <v>5173</v>
      </c>
      <c r="F817" s="250">
        <v>0</v>
      </c>
      <c r="G817" s="250">
        <v>0</v>
      </c>
      <c r="H817" s="250">
        <v>25000</v>
      </c>
      <c r="I817" s="174" t="s">
        <v>3052</v>
      </c>
      <c r="J817" s="174" t="s">
        <v>352</v>
      </c>
      <c r="K817" s="174" t="s">
        <v>2550</v>
      </c>
      <c r="L817" s="174" t="s">
        <v>4023</v>
      </c>
      <c r="M817" s="175"/>
      <c r="N817" s="174"/>
      <c r="O817" s="111"/>
      <c r="P817" s="119"/>
      <c r="Q817" s="87"/>
      <c r="R817" s="87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8"/>
      <c r="BQ817" s="58"/>
      <c r="BR817" s="58"/>
      <c r="BS817" s="58"/>
      <c r="BT817" s="58"/>
      <c r="BU817" s="58"/>
      <c r="BV817" s="58"/>
      <c r="BW817" s="58"/>
      <c r="BX817" s="58"/>
      <c r="BY817" s="58"/>
      <c r="BZ817" s="58"/>
      <c r="CA817" s="58"/>
      <c r="CB817" s="58"/>
      <c r="CC817" s="58"/>
      <c r="CD817" s="58"/>
      <c r="CE817" s="58"/>
      <c r="CF817" s="58"/>
      <c r="CG817" s="58"/>
      <c r="CH817" s="58"/>
      <c r="CI817" s="58"/>
      <c r="CJ817" s="58"/>
      <c r="CK817" s="58"/>
      <c r="CL817" s="58"/>
      <c r="CM817" s="58"/>
      <c r="CN817" s="58"/>
      <c r="CO817" s="58"/>
      <c r="CP817" s="58"/>
      <c r="CQ817" s="58"/>
      <c r="CR817" s="58"/>
      <c r="CS817" s="58"/>
      <c r="CT817" s="58"/>
      <c r="CU817" s="58"/>
      <c r="CV817" s="58"/>
      <c r="CW817" s="58"/>
      <c r="CX817" s="58"/>
      <c r="CY817" s="58"/>
      <c r="CZ817" s="58"/>
      <c r="DA817" s="58"/>
      <c r="DB817" s="58"/>
      <c r="DC817" s="58"/>
      <c r="DD817" s="58"/>
      <c r="DE817" s="58"/>
      <c r="DF817" s="58"/>
      <c r="DG817" s="58"/>
      <c r="DH817" s="58"/>
      <c r="DI817" s="58"/>
      <c r="DJ817" s="58"/>
      <c r="DK817" s="58"/>
      <c r="DL817" s="58"/>
      <c r="DM817" s="58"/>
      <c r="DN817" s="58"/>
      <c r="DO817" s="58"/>
      <c r="DP817" s="58"/>
      <c r="DQ817" s="58"/>
      <c r="DR817" s="58"/>
      <c r="DS817" s="58"/>
      <c r="DT817" s="58"/>
      <c r="DU817" s="58"/>
      <c r="DV817" s="58"/>
      <c r="DW817" s="58"/>
      <c r="DX817" s="58"/>
      <c r="DY817" s="58"/>
    </row>
    <row r="818" spans="1:129" s="37" customFormat="1" ht="57" customHeight="1">
      <c r="A818" s="71"/>
      <c r="B818" s="71">
        <v>84</v>
      </c>
      <c r="C818" s="68" t="s">
        <v>5174</v>
      </c>
      <c r="D818" s="68" t="s">
        <v>5175</v>
      </c>
      <c r="E818" s="174" t="s">
        <v>5176</v>
      </c>
      <c r="F818" s="250">
        <v>0</v>
      </c>
      <c r="G818" s="250">
        <v>0</v>
      </c>
      <c r="H818" s="250">
        <v>19950</v>
      </c>
      <c r="I818" s="174" t="s">
        <v>3052</v>
      </c>
      <c r="J818" s="174" t="s">
        <v>353</v>
      </c>
      <c r="K818" s="174" t="s">
        <v>2551</v>
      </c>
      <c r="L818" s="174" t="s">
        <v>4024</v>
      </c>
      <c r="M818" s="175"/>
      <c r="N818" s="174"/>
      <c r="O818" s="226"/>
      <c r="P818" s="227"/>
      <c r="Q818" s="59"/>
      <c r="R818" s="59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8"/>
      <c r="BQ818" s="58"/>
      <c r="BR818" s="58"/>
      <c r="BS818" s="58"/>
      <c r="BT818" s="58"/>
      <c r="BU818" s="58"/>
      <c r="BV818" s="58"/>
      <c r="BW818" s="58"/>
      <c r="BX818" s="58"/>
      <c r="BY818" s="58"/>
      <c r="BZ818" s="58"/>
      <c r="CA818" s="58"/>
      <c r="CB818" s="58"/>
      <c r="CC818" s="58"/>
      <c r="CD818" s="58"/>
      <c r="CE818" s="58"/>
      <c r="CF818" s="58"/>
      <c r="CG818" s="58"/>
      <c r="CH818" s="58"/>
      <c r="CI818" s="58"/>
      <c r="CJ818" s="58"/>
      <c r="CK818" s="58"/>
      <c r="CL818" s="58"/>
      <c r="CM818" s="58"/>
      <c r="CN818" s="58"/>
      <c r="CO818" s="58"/>
      <c r="CP818" s="58"/>
      <c r="CQ818" s="58"/>
      <c r="CR818" s="58"/>
      <c r="CS818" s="58"/>
      <c r="CT818" s="58"/>
      <c r="CU818" s="58"/>
      <c r="CV818" s="58"/>
      <c r="CW818" s="58"/>
      <c r="CX818" s="58"/>
      <c r="CY818" s="58"/>
      <c r="CZ818" s="58"/>
      <c r="DA818" s="58"/>
      <c r="DB818" s="58"/>
      <c r="DC818" s="58"/>
      <c r="DD818" s="58"/>
      <c r="DE818" s="58"/>
      <c r="DF818" s="58"/>
      <c r="DG818" s="58"/>
      <c r="DH818" s="58"/>
      <c r="DI818" s="58"/>
      <c r="DJ818" s="58"/>
      <c r="DK818" s="58"/>
      <c r="DL818" s="58"/>
      <c r="DM818" s="58"/>
      <c r="DN818" s="58"/>
      <c r="DO818" s="58"/>
      <c r="DP818" s="58"/>
      <c r="DQ818" s="58"/>
      <c r="DR818" s="58"/>
      <c r="DS818" s="58"/>
      <c r="DT818" s="58"/>
      <c r="DU818" s="58"/>
      <c r="DV818" s="58"/>
      <c r="DW818" s="58"/>
      <c r="DX818" s="58"/>
      <c r="DY818" s="58"/>
    </row>
    <row r="819" spans="1:129" s="37" customFormat="1" ht="45" customHeight="1">
      <c r="A819" s="71"/>
      <c r="B819" s="71">
        <v>85</v>
      </c>
      <c r="C819" s="68" t="s">
        <v>5177</v>
      </c>
      <c r="D819" s="68" t="s">
        <v>5178</v>
      </c>
      <c r="E819" s="174" t="s">
        <v>5179</v>
      </c>
      <c r="F819" s="250">
        <v>0</v>
      </c>
      <c r="G819" s="250">
        <v>0</v>
      </c>
      <c r="H819" s="250">
        <v>13000</v>
      </c>
      <c r="I819" s="174" t="s">
        <v>3052</v>
      </c>
      <c r="J819" s="174" t="s">
        <v>354</v>
      </c>
      <c r="K819" s="174" t="s">
        <v>2552</v>
      </c>
      <c r="L819" s="174" t="s">
        <v>4025</v>
      </c>
      <c r="M819" s="175"/>
      <c r="N819" s="174"/>
      <c r="O819" s="111"/>
      <c r="P819" s="119"/>
      <c r="Q819" s="87"/>
      <c r="R819" s="87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8"/>
      <c r="BQ819" s="58"/>
      <c r="BR819" s="58"/>
      <c r="BS819" s="58"/>
      <c r="BT819" s="58"/>
      <c r="BU819" s="58"/>
      <c r="BV819" s="58"/>
      <c r="BW819" s="58"/>
      <c r="BX819" s="58"/>
      <c r="BY819" s="58"/>
      <c r="BZ819" s="58"/>
      <c r="CA819" s="58"/>
      <c r="CB819" s="58"/>
      <c r="CC819" s="58"/>
      <c r="CD819" s="58"/>
      <c r="CE819" s="58"/>
      <c r="CF819" s="58"/>
      <c r="CG819" s="58"/>
      <c r="CH819" s="58"/>
      <c r="CI819" s="58"/>
      <c r="CJ819" s="58"/>
      <c r="CK819" s="58"/>
      <c r="CL819" s="58"/>
      <c r="CM819" s="58"/>
      <c r="CN819" s="58"/>
      <c r="CO819" s="58"/>
      <c r="CP819" s="58"/>
      <c r="CQ819" s="58"/>
      <c r="CR819" s="58"/>
      <c r="CS819" s="58"/>
      <c r="CT819" s="58"/>
      <c r="CU819" s="58"/>
      <c r="CV819" s="58"/>
      <c r="CW819" s="58"/>
      <c r="CX819" s="58"/>
      <c r="CY819" s="58"/>
      <c r="CZ819" s="58"/>
      <c r="DA819" s="58"/>
      <c r="DB819" s="58"/>
      <c r="DC819" s="58"/>
      <c r="DD819" s="58"/>
      <c r="DE819" s="58"/>
      <c r="DF819" s="58"/>
      <c r="DG819" s="58"/>
      <c r="DH819" s="58"/>
      <c r="DI819" s="58"/>
      <c r="DJ819" s="58"/>
      <c r="DK819" s="58"/>
      <c r="DL819" s="58"/>
      <c r="DM819" s="58"/>
      <c r="DN819" s="58"/>
      <c r="DO819" s="58"/>
      <c r="DP819" s="58"/>
      <c r="DQ819" s="58"/>
      <c r="DR819" s="58"/>
      <c r="DS819" s="58"/>
      <c r="DT819" s="58"/>
      <c r="DU819" s="58"/>
      <c r="DV819" s="58"/>
      <c r="DW819" s="58"/>
      <c r="DX819" s="58"/>
      <c r="DY819" s="58"/>
    </row>
    <row r="820" spans="1:129" s="37" customFormat="1" ht="46.5" customHeight="1">
      <c r="A820" s="71"/>
      <c r="B820" s="71">
        <v>86</v>
      </c>
      <c r="C820" s="68" t="s">
        <v>5753</v>
      </c>
      <c r="D820" s="68" t="s">
        <v>5754</v>
      </c>
      <c r="E820" s="174" t="s">
        <v>5755</v>
      </c>
      <c r="F820" s="250"/>
      <c r="G820" s="250"/>
      <c r="H820" s="250">
        <v>1200</v>
      </c>
      <c r="I820" s="174" t="s">
        <v>3052</v>
      </c>
      <c r="J820" s="174" t="s">
        <v>355</v>
      </c>
      <c r="K820" s="174" t="s">
        <v>2553</v>
      </c>
      <c r="L820" s="174" t="s">
        <v>4026</v>
      </c>
      <c r="M820" s="175"/>
      <c r="N820" s="174"/>
      <c r="O820" s="111"/>
      <c r="P820" s="119"/>
      <c r="Q820" s="87"/>
      <c r="R820" s="87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8"/>
      <c r="BQ820" s="58"/>
      <c r="BR820" s="58"/>
      <c r="BS820" s="58"/>
      <c r="BT820" s="58"/>
      <c r="BU820" s="58"/>
      <c r="BV820" s="58"/>
      <c r="BW820" s="58"/>
      <c r="BX820" s="58"/>
      <c r="BY820" s="58"/>
      <c r="BZ820" s="58"/>
      <c r="CA820" s="58"/>
      <c r="CB820" s="58"/>
      <c r="CC820" s="58"/>
      <c r="CD820" s="58"/>
      <c r="CE820" s="58"/>
      <c r="CF820" s="58"/>
      <c r="CG820" s="58"/>
      <c r="CH820" s="58"/>
      <c r="CI820" s="58"/>
      <c r="CJ820" s="58"/>
      <c r="CK820" s="58"/>
      <c r="CL820" s="58"/>
      <c r="CM820" s="58"/>
      <c r="CN820" s="58"/>
      <c r="CO820" s="58"/>
      <c r="CP820" s="58"/>
      <c r="CQ820" s="58"/>
      <c r="CR820" s="58"/>
      <c r="CS820" s="58"/>
      <c r="CT820" s="58"/>
      <c r="CU820" s="58"/>
      <c r="CV820" s="58"/>
      <c r="CW820" s="58"/>
      <c r="CX820" s="58"/>
      <c r="CY820" s="58"/>
      <c r="CZ820" s="58"/>
      <c r="DA820" s="58"/>
      <c r="DB820" s="58"/>
      <c r="DC820" s="58"/>
      <c r="DD820" s="58"/>
      <c r="DE820" s="58"/>
      <c r="DF820" s="58"/>
      <c r="DG820" s="58"/>
      <c r="DH820" s="58"/>
      <c r="DI820" s="58"/>
      <c r="DJ820" s="58"/>
      <c r="DK820" s="58"/>
      <c r="DL820" s="58"/>
      <c r="DM820" s="58"/>
      <c r="DN820" s="58"/>
      <c r="DO820" s="58"/>
      <c r="DP820" s="58"/>
      <c r="DQ820" s="58"/>
      <c r="DR820" s="58"/>
      <c r="DS820" s="58"/>
      <c r="DT820" s="58"/>
      <c r="DU820" s="58"/>
      <c r="DV820" s="58"/>
      <c r="DW820" s="58"/>
      <c r="DX820" s="58"/>
      <c r="DY820" s="58"/>
    </row>
    <row r="821" spans="1:129" s="37" customFormat="1" ht="62.25" customHeight="1">
      <c r="A821" s="71"/>
      <c r="B821" s="71">
        <v>87</v>
      </c>
      <c r="C821" s="68" t="s">
        <v>5753</v>
      </c>
      <c r="D821" s="68" t="s">
        <v>5754</v>
      </c>
      <c r="E821" s="174" t="s">
        <v>5756</v>
      </c>
      <c r="F821" s="250">
        <v>0</v>
      </c>
      <c r="G821" s="250">
        <v>0</v>
      </c>
      <c r="H821" s="250">
        <v>1720</v>
      </c>
      <c r="I821" s="174" t="s">
        <v>3052</v>
      </c>
      <c r="J821" s="174" t="s">
        <v>356</v>
      </c>
      <c r="K821" s="174" t="s">
        <v>2554</v>
      </c>
      <c r="L821" s="174" t="s">
        <v>2480</v>
      </c>
      <c r="M821" s="175"/>
      <c r="N821" s="174"/>
      <c r="O821" s="111"/>
      <c r="P821" s="119"/>
      <c r="Q821" s="87"/>
      <c r="R821" s="87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8"/>
      <c r="BQ821" s="58"/>
      <c r="BR821" s="58"/>
      <c r="BS821" s="58"/>
      <c r="BT821" s="58"/>
      <c r="BU821" s="58"/>
      <c r="BV821" s="58"/>
      <c r="BW821" s="58"/>
      <c r="BX821" s="58"/>
      <c r="BY821" s="58"/>
      <c r="BZ821" s="58"/>
      <c r="CA821" s="58"/>
      <c r="CB821" s="58"/>
      <c r="CC821" s="58"/>
      <c r="CD821" s="58"/>
      <c r="CE821" s="58"/>
      <c r="CF821" s="58"/>
      <c r="CG821" s="58"/>
      <c r="CH821" s="58"/>
      <c r="CI821" s="58"/>
      <c r="CJ821" s="58"/>
      <c r="CK821" s="58"/>
      <c r="CL821" s="58"/>
      <c r="CM821" s="58"/>
      <c r="CN821" s="58"/>
      <c r="CO821" s="58"/>
      <c r="CP821" s="58"/>
      <c r="CQ821" s="58"/>
      <c r="CR821" s="58"/>
      <c r="CS821" s="58"/>
      <c r="CT821" s="58"/>
      <c r="CU821" s="58"/>
      <c r="CV821" s="58"/>
      <c r="CW821" s="58"/>
      <c r="CX821" s="58"/>
      <c r="CY821" s="58"/>
      <c r="CZ821" s="58"/>
      <c r="DA821" s="58"/>
      <c r="DB821" s="58"/>
      <c r="DC821" s="58"/>
      <c r="DD821" s="58"/>
      <c r="DE821" s="58"/>
      <c r="DF821" s="58"/>
      <c r="DG821" s="58"/>
      <c r="DH821" s="58"/>
      <c r="DI821" s="58"/>
      <c r="DJ821" s="58"/>
      <c r="DK821" s="58"/>
      <c r="DL821" s="58"/>
      <c r="DM821" s="58"/>
      <c r="DN821" s="58"/>
      <c r="DO821" s="58"/>
      <c r="DP821" s="58"/>
      <c r="DQ821" s="58"/>
      <c r="DR821" s="58"/>
      <c r="DS821" s="58"/>
      <c r="DT821" s="58"/>
      <c r="DU821" s="58"/>
      <c r="DV821" s="58"/>
      <c r="DW821" s="58"/>
      <c r="DX821" s="58"/>
      <c r="DY821" s="58"/>
    </row>
    <row r="822" spans="1:129" s="37" customFormat="1" ht="52.5" customHeight="1">
      <c r="A822" s="71"/>
      <c r="B822" s="71">
        <v>88</v>
      </c>
      <c r="C822" s="68" t="s">
        <v>5757</v>
      </c>
      <c r="D822" s="68" t="s">
        <v>5758</v>
      </c>
      <c r="E822" s="174" t="s">
        <v>5759</v>
      </c>
      <c r="F822" s="250">
        <v>0</v>
      </c>
      <c r="G822" s="250">
        <v>0</v>
      </c>
      <c r="H822" s="250">
        <v>625</v>
      </c>
      <c r="I822" s="174" t="s">
        <v>3052</v>
      </c>
      <c r="J822" s="174" t="s">
        <v>357</v>
      </c>
      <c r="K822" s="174" t="s">
        <v>2555</v>
      </c>
      <c r="L822" s="174" t="s">
        <v>2479</v>
      </c>
      <c r="M822" s="175"/>
      <c r="N822" s="174"/>
      <c r="O822" s="111"/>
      <c r="P822" s="119"/>
      <c r="Q822" s="87"/>
      <c r="R822" s="87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8"/>
      <c r="BQ822" s="58"/>
      <c r="BR822" s="58"/>
      <c r="BS822" s="58"/>
      <c r="BT822" s="58"/>
      <c r="BU822" s="58"/>
      <c r="BV822" s="58"/>
      <c r="BW822" s="58"/>
      <c r="BX822" s="58"/>
      <c r="BY822" s="58"/>
      <c r="BZ822" s="58"/>
      <c r="CA822" s="58"/>
      <c r="CB822" s="58"/>
      <c r="CC822" s="58"/>
      <c r="CD822" s="58"/>
      <c r="CE822" s="58"/>
      <c r="CF822" s="58"/>
      <c r="CG822" s="58"/>
      <c r="CH822" s="58"/>
      <c r="CI822" s="58"/>
      <c r="CJ822" s="58"/>
      <c r="CK822" s="58"/>
      <c r="CL822" s="58"/>
      <c r="CM822" s="58"/>
      <c r="CN822" s="58"/>
      <c r="CO822" s="58"/>
      <c r="CP822" s="58"/>
      <c r="CQ822" s="58"/>
      <c r="CR822" s="58"/>
      <c r="CS822" s="58"/>
      <c r="CT822" s="58"/>
      <c r="CU822" s="58"/>
      <c r="CV822" s="58"/>
      <c r="CW822" s="58"/>
      <c r="CX822" s="58"/>
      <c r="CY822" s="58"/>
      <c r="CZ822" s="58"/>
      <c r="DA822" s="58"/>
      <c r="DB822" s="58"/>
      <c r="DC822" s="58"/>
      <c r="DD822" s="58"/>
      <c r="DE822" s="58"/>
      <c r="DF822" s="58"/>
      <c r="DG822" s="58"/>
      <c r="DH822" s="58"/>
      <c r="DI822" s="58"/>
      <c r="DJ822" s="58"/>
      <c r="DK822" s="58"/>
      <c r="DL822" s="58"/>
      <c r="DM822" s="58"/>
      <c r="DN822" s="58"/>
      <c r="DO822" s="58"/>
      <c r="DP822" s="58"/>
      <c r="DQ822" s="58"/>
      <c r="DR822" s="58"/>
      <c r="DS822" s="58"/>
      <c r="DT822" s="58"/>
      <c r="DU822" s="58"/>
      <c r="DV822" s="58"/>
      <c r="DW822" s="58"/>
      <c r="DX822" s="58"/>
      <c r="DY822" s="58"/>
    </row>
    <row r="823" spans="1:129" s="37" customFormat="1" ht="56.25" customHeight="1">
      <c r="A823" s="71"/>
      <c r="B823" s="71">
        <v>89</v>
      </c>
      <c r="C823" s="68" t="s">
        <v>5760</v>
      </c>
      <c r="D823" s="68" t="s">
        <v>323</v>
      </c>
      <c r="E823" s="174" t="s">
        <v>5761</v>
      </c>
      <c r="F823" s="250">
        <v>0</v>
      </c>
      <c r="G823" s="250">
        <v>0</v>
      </c>
      <c r="H823" s="250">
        <v>5200</v>
      </c>
      <c r="I823" s="174" t="s">
        <v>3052</v>
      </c>
      <c r="J823" s="174" t="s">
        <v>358</v>
      </c>
      <c r="K823" s="174" t="s">
        <v>2556</v>
      </c>
      <c r="L823" s="174" t="s">
        <v>2478</v>
      </c>
      <c r="M823" s="175"/>
      <c r="N823" s="174"/>
      <c r="O823" s="111"/>
      <c r="P823" s="119"/>
      <c r="Q823" s="87"/>
      <c r="R823" s="87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8"/>
      <c r="BQ823" s="58"/>
      <c r="BR823" s="58"/>
      <c r="BS823" s="58"/>
      <c r="BT823" s="58"/>
      <c r="BU823" s="58"/>
      <c r="BV823" s="58"/>
      <c r="BW823" s="58"/>
      <c r="BX823" s="58"/>
      <c r="BY823" s="58"/>
      <c r="BZ823" s="58"/>
      <c r="CA823" s="58"/>
      <c r="CB823" s="58"/>
      <c r="CC823" s="58"/>
      <c r="CD823" s="58"/>
      <c r="CE823" s="58"/>
      <c r="CF823" s="58"/>
      <c r="CG823" s="58"/>
      <c r="CH823" s="58"/>
      <c r="CI823" s="58"/>
      <c r="CJ823" s="58"/>
      <c r="CK823" s="58"/>
      <c r="CL823" s="58"/>
      <c r="CM823" s="58"/>
      <c r="CN823" s="58"/>
      <c r="CO823" s="58"/>
      <c r="CP823" s="58"/>
      <c r="CQ823" s="58"/>
      <c r="CR823" s="58"/>
      <c r="CS823" s="58"/>
      <c r="CT823" s="58"/>
      <c r="CU823" s="58"/>
      <c r="CV823" s="58"/>
      <c r="CW823" s="58"/>
      <c r="CX823" s="58"/>
      <c r="CY823" s="58"/>
      <c r="CZ823" s="58"/>
      <c r="DA823" s="58"/>
      <c r="DB823" s="58"/>
      <c r="DC823" s="58"/>
      <c r="DD823" s="58"/>
      <c r="DE823" s="58"/>
      <c r="DF823" s="58"/>
      <c r="DG823" s="58"/>
      <c r="DH823" s="58"/>
      <c r="DI823" s="58"/>
      <c r="DJ823" s="58"/>
      <c r="DK823" s="58"/>
      <c r="DL823" s="58"/>
      <c r="DM823" s="58"/>
      <c r="DN823" s="58"/>
      <c r="DO823" s="58"/>
      <c r="DP823" s="58"/>
      <c r="DQ823" s="58"/>
      <c r="DR823" s="58"/>
      <c r="DS823" s="58"/>
      <c r="DT823" s="58"/>
      <c r="DU823" s="58"/>
      <c r="DV823" s="58"/>
      <c r="DW823" s="58"/>
      <c r="DX823" s="58"/>
      <c r="DY823" s="58"/>
    </row>
    <row r="824" spans="1:129" s="37" customFormat="1" ht="48" customHeight="1">
      <c r="A824" s="71"/>
      <c r="B824" s="71">
        <v>90</v>
      </c>
      <c r="C824" s="68" t="s">
        <v>5762</v>
      </c>
      <c r="D824" s="68" t="s">
        <v>324</v>
      </c>
      <c r="E824" s="174" t="s">
        <v>5763</v>
      </c>
      <c r="F824" s="250">
        <v>0</v>
      </c>
      <c r="G824" s="250">
        <v>0</v>
      </c>
      <c r="H824" s="250">
        <v>770</v>
      </c>
      <c r="I824" s="174" t="s">
        <v>3052</v>
      </c>
      <c r="J824" s="174" t="s">
        <v>359</v>
      </c>
      <c r="K824" s="174" t="s">
        <v>2557</v>
      </c>
      <c r="L824" s="174" t="s">
        <v>2477</v>
      </c>
      <c r="M824" s="175"/>
      <c r="N824" s="174"/>
      <c r="O824" s="111"/>
      <c r="P824" s="119"/>
      <c r="Q824" s="87"/>
      <c r="R824" s="87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8"/>
      <c r="BQ824" s="58"/>
      <c r="BR824" s="58"/>
      <c r="BS824" s="58"/>
      <c r="BT824" s="58"/>
      <c r="BU824" s="58"/>
      <c r="BV824" s="58"/>
      <c r="BW824" s="58"/>
      <c r="BX824" s="58"/>
      <c r="BY824" s="58"/>
      <c r="BZ824" s="58"/>
      <c r="CA824" s="58"/>
      <c r="CB824" s="58"/>
      <c r="CC824" s="58"/>
      <c r="CD824" s="58"/>
      <c r="CE824" s="58"/>
      <c r="CF824" s="58"/>
      <c r="CG824" s="58"/>
      <c r="CH824" s="58"/>
      <c r="CI824" s="58"/>
      <c r="CJ824" s="58"/>
      <c r="CK824" s="58"/>
      <c r="CL824" s="58"/>
      <c r="CM824" s="58"/>
      <c r="CN824" s="58"/>
      <c r="CO824" s="58"/>
      <c r="CP824" s="58"/>
      <c r="CQ824" s="58"/>
      <c r="CR824" s="58"/>
      <c r="CS824" s="58"/>
      <c r="CT824" s="58"/>
      <c r="CU824" s="58"/>
      <c r="CV824" s="58"/>
      <c r="CW824" s="58"/>
      <c r="CX824" s="58"/>
      <c r="CY824" s="58"/>
      <c r="CZ824" s="58"/>
      <c r="DA824" s="58"/>
      <c r="DB824" s="58"/>
      <c r="DC824" s="58"/>
      <c r="DD824" s="58"/>
      <c r="DE824" s="58"/>
      <c r="DF824" s="58"/>
      <c r="DG824" s="58"/>
      <c r="DH824" s="58"/>
      <c r="DI824" s="58"/>
      <c r="DJ824" s="58"/>
      <c r="DK824" s="58"/>
      <c r="DL824" s="58"/>
      <c r="DM824" s="58"/>
      <c r="DN824" s="58"/>
      <c r="DO824" s="58"/>
      <c r="DP824" s="58"/>
      <c r="DQ824" s="58"/>
      <c r="DR824" s="58"/>
      <c r="DS824" s="58"/>
      <c r="DT824" s="58"/>
      <c r="DU824" s="58"/>
      <c r="DV824" s="58"/>
      <c r="DW824" s="58"/>
      <c r="DX824" s="58"/>
      <c r="DY824" s="58"/>
    </row>
    <row r="825" spans="1:129" s="37" customFormat="1" ht="54.75" customHeight="1">
      <c r="A825" s="71"/>
      <c r="B825" s="71">
        <v>91</v>
      </c>
      <c r="C825" s="68" t="s">
        <v>5757</v>
      </c>
      <c r="D825" s="68" t="s">
        <v>5758</v>
      </c>
      <c r="E825" s="174" t="s">
        <v>5764</v>
      </c>
      <c r="F825" s="250">
        <v>0</v>
      </c>
      <c r="G825" s="250">
        <v>0</v>
      </c>
      <c r="H825" s="250">
        <v>200</v>
      </c>
      <c r="I825" s="174" t="s">
        <v>3052</v>
      </c>
      <c r="J825" s="174" t="s">
        <v>360</v>
      </c>
      <c r="K825" s="174" t="s">
        <v>2558</v>
      </c>
      <c r="L825" s="174" t="s">
        <v>2476</v>
      </c>
      <c r="M825" s="175"/>
      <c r="N825" s="174"/>
      <c r="O825" s="111"/>
      <c r="P825" s="119"/>
      <c r="Q825" s="87"/>
      <c r="R825" s="87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8"/>
      <c r="BQ825" s="58"/>
      <c r="BR825" s="58"/>
      <c r="BS825" s="58"/>
      <c r="BT825" s="58"/>
      <c r="BU825" s="58"/>
      <c r="BV825" s="58"/>
      <c r="BW825" s="58"/>
      <c r="BX825" s="58"/>
      <c r="BY825" s="58"/>
      <c r="BZ825" s="58"/>
      <c r="CA825" s="58"/>
      <c r="CB825" s="58"/>
      <c r="CC825" s="58"/>
      <c r="CD825" s="58"/>
      <c r="CE825" s="58"/>
      <c r="CF825" s="58"/>
      <c r="CG825" s="58"/>
      <c r="CH825" s="58"/>
      <c r="CI825" s="58"/>
      <c r="CJ825" s="58"/>
      <c r="CK825" s="58"/>
      <c r="CL825" s="58"/>
      <c r="CM825" s="58"/>
      <c r="CN825" s="58"/>
      <c r="CO825" s="58"/>
      <c r="CP825" s="58"/>
      <c r="CQ825" s="58"/>
      <c r="CR825" s="58"/>
      <c r="CS825" s="58"/>
      <c r="CT825" s="58"/>
      <c r="CU825" s="58"/>
      <c r="CV825" s="58"/>
      <c r="CW825" s="58"/>
      <c r="CX825" s="58"/>
      <c r="CY825" s="58"/>
      <c r="CZ825" s="58"/>
      <c r="DA825" s="58"/>
      <c r="DB825" s="58"/>
      <c r="DC825" s="58"/>
      <c r="DD825" s="58"/>
      <c r="DE825" s="58"/>
      <c r="DF825" s="58"/>
      <c r="DG825" s="58"/>
      <c r="DH825" s="58"/>
      <c r="DI825" s="58"/>
      <c r="DJ825" s="58"/>
      <c r="DK825" s="58"/>
      <c r="DL825" s="58"/>
      <c r="DM825" s="58"/>
      <c r="DN825" s="58"/>
      <c r="DO825" s="58"/>
      <c r="DP825" s="58"/>
      <c r="DQ825" s="58"/>
      <c r="DR825" s="58"/>
      <c r="DS825" s="58"/>
      <c r="DT825" s="58"/>
      <c r="DU825" s="58"/>
      <c r="DV825" s="58"/>
      <c r="DW825" s="58"/>
      <c r="DX825" s="58"/>
      <c r="DY825" s="58"/>
    </row>
    <row r="826" spans="1:129" s="37" customFormat="1" ht="47.25" customHeight="1">
      <c r="A826" s="71"/>
      <c r="B826" s="71">
        <v>92</v>
      </c>
      <c r="C826" s="231" t="s">
        <v>2964</v>
      </c>
      <c r="D826" s="179" t="s">
        <v>3609</v>
      </c>
      <c r="E826" s="212" t="s">
        <v>3610</v>
      </c>
      <c r="F826" s="251">
        <v>0</v>
      </c>
      <c r="G826" s="251">
        <v>0</v>
      </c>
      <c r="H826" s="245">
        <v>470125</v>
      </c>
      <c r="I826" s="75" t="s">
        <v>3052</v>
      </c>
      <c r="J826" s="176" t="s">
        <v>3611</v>
      </c>
      <c r="K826" s="75" t="s">
        <v>2559</v>
      </c>
      <c r="L826" s="75" t="s">
        <v>2475</v>
      </c>
      <c r="M826" s="175"/>
      <c r="N826" s="174"/>
      <c r="O826" s="111"/>
      <c r="P826" s="119"/>
      <c r="Q826" s="87"/>
      <c r="R826" s="87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8"/>
      <c r="BQ826" s="58"/>
      <c r="BR826" s="58"/>
      <c r="BS826" s="58"/>
      <c r="BT826" s="58"/>
      <c r="BU826" s="58"/>
      <c r="BV826" s="58"/>
      <c r="BW826" s="58"/>
      <c r="BX826" s="58"/>
      <c r="BY826" s="58"/>
      <c r="BZ826" s="58"/>
      <c r="CA826" s="58"/>
      <c r="CB826" s="58"/>
      <c r="CC826" s="58"/>
      <c r="CD826" s="58"/>
      <c r="CE826" s="58"/>
      <c r="CF826" s="58"/>
      <c r="CG826" s="58"/>
      <c r="CH826" s="58"/>
      <c r="CI826" s="58"/>
      <c r="CJ826" s="58"/>
      <c r="CK826" s="58"/>
      <c r="CL826" s="58"/>
      <c r="CM826" s="58"/>
      <c r="CN826" s="58"/>
      <c r="CO826" s="58"/>
      <c r="CP826" s="58"/>
      <c r="CQ826" s="58"/>
      <c r="CR826" s="58"/>
      <c r="CS826" s="58"/>
      <c r="CT826" s="58"/>
      <c r="CU826" s="58"/>
      <c r="CV826" s="58"/>
      <c r="CW826" s="58"/>
      <c r="CX826" s="58"/>
      <c r="CY826" s="58"/>
      <c r="CZ826" s="58"/>
      <c r="DA826" s="58"/>
      <c r="DB826" s="58"/>
      <c r="DC826" s="58"/>
      <c r="DD826" s="58"/>
      <c r="DE826" s="58"/>
      <c r="DF826" s="58"/>
      <c r="DG826" s="58"/>
      <c r="DH826" s="58"/>
      <c r="DI826" s="58"/>
      <c r="DJ826" s="58"/>
      <c r="DK826" s="58"/>
      <c r="DL826" s="58"/>
      <c r="DM826" s="58"/>
      <c r="DN826" s="58"/>
      <c r="DO826" s="58"/>
      <c r="DP826" s="58"/>
      <c r="DQ826" s="58"/>
      <c r="DR826" s="58"/>
      <c r="DS826" s="58"/>
      <c r="DT826" s="58"/>
      <c r="DU826" s="58"/>
      <c r="DV826" s="58"/>
      <c r="DW826" s="58"/>
      <c r="DX826" s="58"/>
      <c r="DY826" s="58"/>
    </row>
    <row r="827" spans="1:129" s="37" customFormat="1" ht="43.5" customHeight="1">
      <c r="A827" s="71"/>
      <c r="B827" s="71">
        <v>93</v>
      </c>
      <c r="C827" s="231" t="s">
        <v>2964</v>
      </c>
      <c r="D827" s="179" t="s">
        <v>3609</v>
      </c>
      <c r="E827" s="212" t="s">
        <v>3612</v>
      </c>
      <c r="F827" s="251">
        <v>0</v>
      </c>
      <c r="G827" s="251">
        <v>0</v>
      </c>
      <c r="H827" s="245">
        <v>22805</v>
      </c>
      <c r="I827" s="75" t="s">
        <v>3052</v>
      </c>
      <c r="J827" s="176" t="s">
        <v>2457</v>
      </c>
      <c r="K827" s="75" t="s">
        <v>2559</v>
      </c>
      <c r="L827" s="75" t="s">
        <v>2475</v>
      </c>
      <c r="M827" s="175"/>
      <c r="N827" s="174"/>
      <c r="O827" s="111"/>
      <c r="P827" s="119"/>
      <c r="Q827" s="87"/>
      <c r="R827" s="87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8"/>
      <c r="BQ827" s="58"/>
      <c r="BR827" s="58"/>
      <c r="BS827" s="58"/>
      <c r="BT827" s="58"/>
      <c r="BU827" s="58"/>
      <c r="BV827" s="58"/>
      <c r="BW827" s="58"/>
      <c r="BX827" s="58"/>
      <c r="BY827" s="58"/>
      <c r="BZ827" s="58"/>
      <c r="CA827" s="58"/>
      <c r="CB827" s="58"/>
      <c r="CC827" s="58"/>
      <c r="CD827" s="58"/>
      <c r="CE827" s="58"/>
      <c r="CF827" s="58"/>
      <c r="CG827" s="58"/>
      <c r="CH827" s="58"/>
      <c r="CI827" s="58"/>
      <c r="CJ827" s="58"/>
      <c r="CK827" s="58"/>
      <c r="CL827" s="58"/>
      <c r="CM827" s="58"/>
      <c r="CN827" s="58"/>
      <c r="CO827" s="58"/>
      <c r="CP827" s="58"/>
      <c r="CQ827" s="58"/>
      <c r="CR827" s="58"/>
      <c r="CS827" s="58"/>
      <c r="CT827" s="58"/>
      <c r="CU827" s="58"/>
      <c r="CV827" s="58"/>
      <c r="CW827" s="58"/>
      <c r="CX827" s="58"/>
      <c r="CY827" s="58"/>
      <c r="CZ827" s="58"/>
      <c r="DA827" s="58"/>
      <c r="DB827" s="58"/>
      <c r="DC827" s="58"/>
      <c r="DD827" s="58"/>
      <c r="DE827" s="58"/>
      <c r="DF827" s="58"/>
      <c r="DG827" s="58"/>
      <c r="DH827" s="58"/>
      <c r="DI827" s="58"/>
      <c r="DJ827" s="58"/>
      <c r="DK827" s="58"/>
      <c r="DL827" s="58"/>
      <c r="DM827" s="58"/>
      <c r="DN827" s="58"/>
      <c r="DO827" s="58"/>
      <c r="DP827" s="58"/>
      <c r="DQ827" s="58"/>
      <c r="DR827" s="58"/>
      <c r="DS827" s="58"/>
      <c r="DT827" s="58"/>
      <c r="DU827" s="58"/>
      <c r="DV827" s="58"/>
      <c r="DW827" s="58"/>
      <c r="DX827" s="58"/>
      <c r="DY827" s="58"/>
    </row>
    <row r="828" spans="1:129" s="37" customFormat="1" ht="57.75" customHeight="1">
      <c r="A828" s="71"/>
      <c r="B828" s="71">
        <v>94</v>
      </c>
      <c r="C828" s="231" t="s">
        <v>3613</v>
      </c>
      <c r="D828" s="179" t="s">
        <v>3614</v>
      </c>
      <c r="E828" s="75" t="s">
        <v>3615</v>
      </c>
      <c r="F828" s="252">
        <v>0</v>
      </c>
      <c r="G828" s="252">
        <v>0</v>
      </c>
      <c r="H828" s="250">
        <f>153+750</f>
        <v>903</v>
      </c>
      <c r="I828" s="75" t="s">
        <v>3052</v>
      </c>
      <c r="J828" s="176" t="s">
        <v>2458</v>
      </c>
      <c r="K828" s="75" t="s">
        <v>2459</v>
      </c>
      <c r="L828" s="75" t="s">
        <v>2474</v>
      </c>
      <c r="M828" s="175"/>
      <c r="N828" s="174"/>
      <c r="O828" s="111"/>
      <c r="P828" s="119"/>
      <c r="Q828" s="87"/>
      <c r="R828" s="87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8"/>
      <c r="BQ828" s="58"/>
      <c r="BR828" s="58"/>
      <c r="BS828" s="58"/>
      <c r="BT828" s="58"/>
      <c r="BU828" s="58"/>
      <c r="BV828" s="58"/>
      <c r="BW828" s="58"/>
      <c r="BX828" s="58"/>
      <c r="BY828" s="58"/>
      <c r="BZ828" s="58"/>
      <c r="CA828" s="58"/>
      <c r="CB828" s="58"/>
      <c r="CC828" s="58"/>
      <c r="CD828" s="58"/>
      <c r="CE828" s="58"/>
      <c r="CF828" s="58"/>
      <c r="CG828" s="58"/>
      <c r="CH828" s="58"/>
      <c r="CI828" s="58"/>
      <c r="CJ828" s="58"/>
      <c r="CK828" s="58"/>
      <c r="CL828" s="58"/>
      <c r="CM828" s="58"/>
      <c r="CN828" s="58"/>
      <c r="CO828" s="58"/>
      <c r="CP828" s="58"/>
      <c r="CQ828" s="58"/>
      <c r="CR828" s="58"/>
      <c r="CS828" s="58"/>
      <c r="CT828" s="58"/>
      <c r="CU828" s="58"/>
      <c r="CV828" s="58"/>
      <c r="CW828" s="58"/>
      <c r="CX828" s="58"/>
      <c r="CY828" s="58"/>
      <c r="CZ828" s="58"/>
      <c r="DA828" s="58"/>
      <c r="DB828" s="58"/>
      <c r="DC828" s="58"/>
      <c r="DD828" s="58"/>
      <c r="DE828" s="58"/>
      <c r="DF828" s="58"/>
      <c r="DG828" s="58"/>
      <c r="DH828" s="58"/>
      <c r="DI828" s="58"/>
      <c r="DJ828" s="58"/>
      <c r="DK828" s="58"/>
      <c r="DL828" s="58"/>
      <c r="DM828" s="58"/>
      <c r="DN828" s="58"/>
      <c r="DO828" s="58"/>
      <c r="DP828" s="58"/>
      <c r="DQ828" s="58"/>
      <c r="DR828" s="58"/>
      <c r="DS828" s="58"/>
      <c r="DT828" s="58"/>
      <c r="DU828" s="58"/>
      <c r="DV828" s="58"/>
      <c r="DW828" s="58"/>
      <c r="DX828" s="58"/>
      <c r="DY828" s="58"/>
    </row>
    <row r="829" spans="1:129" s="37" customFormat="1" ht="51.75" customHeight="1">
      <c r="A829" s="71"/>
      <c r="B829" s="71">
        <v>95</v>
      </c>
      <c r="C829" s="68" t="s">
        <v>2380</v>
      </c>
      <c r="D829" s="68" t="s">
        <v>2381</v>
      </c>
      <c r="E829" s="174" t="s">
        <v>2382</v>
      </c>
      <c r="F829" s="250">
        <v>0</v>
      </c>
      <c r="G829" s="250">
        <v>0</v>
      </c>
      <c r="H829" s="250">
        <v>30900</v>
      </c>
      <c r="I829" s="174" t="s">
        <v>3052</v>
      </c>
      <c r="J829" s="174" t="s">
        <v>2383</v>
      </c>
      <c r="K829" s="174" t="s">
        <v>2384</v>
      </c>
      <c r="L829" s="174" t="s">
        <v>2473</v>
      </c>
      <c r="M829" s="135"/>
      <c r="N829" s="174"/>
      <c r="O829" s="111"/>
      <c r="P829" s="119"/>
      <c r="Q829" s="87"/>
      <c r="R829" s="87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8"/>
      <c r="BQ829" s="58"/>
      <c r="BR829" s="58"/>
      <c r="BS829" s="58"/>
      <c r="BT829" s="58"/>
      <c r="BU829" s="58"/>
      <c r="BV829" s="58"/>
      <c r="BW829" s="58"/>
      <c r="BX829" s="58"/>
      <c r="BY829" s="58"/>
      <c r="BZ829" s="58"/>
      <c r="CA829" s="58"/>
      <c r="CB829" s="58"/>
      <c r="CC829" s="58"/>
      <c r="CD829" s="58"/>
      <c r="CE829" s="58"/>
      <c r="CF829" s="58"/>
      <c r="CG829" s="58"/>
      <c r="CH829" s="58"/>
      <c r="CI829" s="58"/>
      <c r="CJ829" s="58"/>
      <c r="CK829" s="58"/>
      <c r="CL829" s="58"/>
      <c r="CM829" s="58"/>
      <c r="CN829" s="58"/>
      <c r="CO829" s="58"/>
      <c r="CP829" s="58"/>
      <c r="CQ829" s="58"/>
      <c r="CR829" s="58"/>
      <c r="CS829" s="58"/>
      <c r="CT829" s="58"/>
      <c r="CU829" s="58"/>
      <c r="CV829" s="58"/>
      <c r="CW829" s="58"/>
      <c r="CX829" s="58"/>
      <c r="CY829" s="58"/>
      <c r="CZ829" s="58"/>
      <c r="DA829" s="58"/>
      <c r="DB829" s="58"/>
      <c r="DC829" s="58"/>
      <c r="DD829" s="58"/>
      <c r="DE829" s="58"/>
      <c r="DF829" s="58"/>
      <c r="DG829" s="58"/>
      <c r="DH829" s="58"/>
      <c r="DI829" s="58"/>
      <c r="DJ829" s="58"/>
      <c r="DK829" s="58"/>
      <c r="DL829" s="58"/>
      <c r="DM829" s="58"/>
      <c r="DN829" s="58"/>
      <c r="DO829" s="58"/>
      <c r="DP829" s="58"/>
      <c r="DQ829" s="58"/>
      <c r="DR829" s="58"/>
      <c r="DS829" s="58"/>
      <c r="DT829" s="58"/>
      <c r="DU829" s="58"/>
      <c r="DV829" s="58"/>
      <c r="DW829" s="58"/>
      <c r="DX829" s="58"/>
      <c r="DY829" s="58"/>
    </row>
    <row r="830" spans="1:129" s="37" customFormat="1" ht="54.75" customHeight="1">
      <c r="A830" s="71"/>
      <c r="B830" s="71">
        <v>96</v>
      </c>
      <c r="C830" s="179" t="s">
        <v>2385</v>
      </c>
      <c r="D830" s="179" t="s">
        <v>2386</v>
      </c>
      <c r="E830" s="75" t="s">
        <v>5699</v>
      </c>
      <c r="F830" s="250"/>
      <c r="G830" s="251"/>
      <c r="H830" s="245">
        <v>748172</v>
      </c>
      <c r="I830" s="75" t="s">
        <v>3052</v>
      </c>
      <c r="J830" s="75" t="s">
        <v>2460</v>
      </c>
      <c r="K830" s="75" t="s">
        <v>5700</v>
      </c>
      <c r="L830" s="75" t="s">
        <v>2472</v>
      </c>
      <c r="M830" s="177"/>
      <c r="N830" s="174"/>
      <c r="O830" s="111"/>
      <c r="P830" s="119"/>
      <c r="Q830" s="87"/>
      <c r="R830" s="87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8"/>
      <c r="BQ830" s="58"/>
      <c r="BR830" s="58"/>
      <c r="BS830" s="58"/>
      <c r="BT830" s="58"/>
      <c r="BU830" s="58"/>
      <c r="BV830" s="58"/>
      <c r="BW830" s="58"/>
      <c r="BX830" s="58"/>
      <c r="BY830" s="58"/>
      <c r="BZ830" s="58"/>
      <c r="CA830" s="58"/>
      <c r="CB830" s="58"/>
      <c r="CC830" s="58"/>
      <c r="CD830" s="58"/>
      <c r="CE830" s="58"/>
      <c r="CF830" s="58"/>
      <c r="CG830" s="58"/>
      <c r="CH830" s="58"/>
      <c r="CI830" s="58"/>
      <c r="CJ830" s="58"/>
      <c r="CK830" s="58"/>
      <c r="CL830" s="58"/>
      <c r="CM830" s="58"/>
      <c r="CN830" s="58"/>
      <c r="CO830" s="58"/>
      <c r="CP830" s="58"/>
      <c r="CQ830" s="58"/>
      <c r="CR830" s="58"/>
      <c r="CS830" s="58"/>
      <c r="CT830" s="58"/>
      <c r="CU830" s="58"/>
      <c r="CV830" s="58"/>
      <c r="CW830" s="58"/>
      <c r="CX830" s="58"/>
      <c r="CY830" s="58"/>
      <c r="CZ830" s="58"/>
      <c r="DA830" s="58"/>
      <c r="DB830" s="58"/>
      <c r="DC830" s="58"/>
      <c r="DD830" s="58"/>
      <c r="DE830" s="58"/>
      <c r="DF830" s="58"/>
      <c r="DG830" s="58"/>
      <c r="DH830" s="58"/>
      <c r="DI830" s="58"/>
      <c r="DJ830" s="58"/>
      <c r="DK830" s="58"/>
      <c r="DL830" s="58"/>
      <c r="DM830" s="58"/>
      <c r="DN830" s="58"/>
      <c r="DO830" s="58"/>
      <c r="DP830" s="58"/>
      <c r="DQ830" s="58"/>
      <c r="DR830" s="58"/>
      <c r="DS830" s="58"/>
      <c r="DT830" s="58"/>
      <c r="DU830" s="58"/>
      <c r="DV830" s="58"/>
      <c r="DW830" s="58"/>
      <c r="DX830" s="58"/>
      <c r="DY830" s="58"/>
    </row>
    <row r="831" spans="1:129" s="37" customFormat="1" ht="45" customHeight="1">
      <c r="A831" s="71"/>
      <c r="B831" s="71">
        <v>97</v>
      </c>
      <c r="C831" s="231" t="s">
        <v>5701</v>
      </c>
      <c r="D831" s="78" t="s">
        <v>5702</v>
      </c>
      <c r="E831" s="7" t="s">
        <v>5703</v>
      </c>
      <c r="F831" s="253">
        <v>0</v>
      </c>
      <c r="G831" s="253">
        <v>0</v>
      </c>
      <c r="H831" s="68">
        <f>200+1500</f>
        <v>1700</v>
      </c>
      <c r="I831" s="75" t="s">
        <v>3052</v>
      </c>
      <c r="J831" s="187" t="s">
        <v>2461</v>
      </c>
      <c r="K831" s="200" t="s">
        <v>2462</v>
      </c>
      <c r="L831" s="200" t="s">
        <v>2470</v>
      </c>
      <c r="M831" s="186"/>
      <c r="N831" s="174"/>
      <c r="O831" s="111"/>
      <c r="P831" s="119"/>
      <c r="Q831" s="87"/>
      <c r="R831" s="87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8"/>
      <c r="BQ831" s="58"/>
      <c r="BR831" s="58"/>
      <c r="BS831" s="58"/>
      <c r="BT831" s="58"/>
      <c r="BU831" s="58"/>
      <c r="BV831" s="58"/>
      <c r="BW831" s="58"/>
      <c r="BX831" s="58"/>
      <c r="BY831" s="58"/>
      <c r="BZ831" s="58"/>
      <c r="CA831" s="58"/>
      <c r="CB831" s="58"/>
      <c r="CC831" s="58"/>
      <c r="CD831" s="58"/>
      <c r="CE831" s="58"/>
      <c r="CF831" s="58"/>
      <c r="CG831" s="58"/>
      <c r="CH831" s="58"/>
      <c r="CI831" s="58"/>
      <c r="CJ831" s="58"/>
      <c r="CK831" s="58"/>
      <c r="CL831" s="58"/>
      <c r="CM831" s="58"/>
      <c r="CN831" s="58"/>
      <c r="CO831" s="58"/>
      <c r="CP831" s="58"/>
      <c r="CQ831" s="58"/>
      <c r="CR831" s="58"/>
      <c r="CS831" s="58"/>
      <c r="CT831" s="58"/>
      <c r="CU831" s="58"/>
      <c r="CV831" s="58"/>
      <c r="CW831" s="58"/>
      <c r="CX831" s="58"/>
      <c r="CY831" s="58"/>
      <c r="CZ831" s="58"/>
      <c r="DA831" s="58"/>
      <c r="DB831" s="58"/>
      <c r="DC831" s="58"/>
      <c r="DD831" s="58"/>
      <c r="DE831" s="58"/>
      <c r="DF831" s="58"/>
      <c r="DG831" s="58"/>
      <c r="DH831" s="58"/>
      <c r="DI831" s="58"/>
      <c r="DJ831" s="58"/>
      <c r="DK831" s="58"/>
      <c r="DL831" s="58"/>
      <c r="DM831" s="58"/>
      <c r="DN831" s="58"/>
      <c r="DO831" s="58"/>
      <c r="DP831" s="58"/>
      <c r="DQ831" s="58"/>
      <c r="DR831" s="58"/>
      <c r="DS831" s="58"/>
      <c r="DT831" s="58"/>
      <c r="DU831" s="58"/>
      <c r="DV831" s="58"/>
      <c r="DW831" s="58"/>
      <c r="DX831" s="58"/>
      <c r="DY831" s="58"/>
    </row>
    <row r="832" spans="1:129" s="37" customFormat="1" ht="39" customHeight="1">
      <c r="A832" s="71"/>
      <c r="B832" s="71">
        <v>98</v>
      </c>
      <c r="C832" s="68" t="s">
        <v>5704</v>
      </c>
      <c r="D832" s="68" t="s">
        <v>5771</v>
      </c>
      <c r="E832" s="174" t="s">
        <v>325</v>
      </c>
      <c r="F832" s="250">
        <v>0</v>
      </c>
      <c r="G832" s="250">
        <v>0</v>
      </c>
      <c r="H832" s="250">
        <v>1445</v>
      </c>
      <c r="I832" s="174" t="s">
        <v>3052</v>
      </c>
      <c r="J832" s="174" t="s">
        <v>5705</v>
      </c>
      <c r="K832" s="174" t="s">
        <v>5706</v>
      </c>
      <c r="L832" s="174" t="s">
        <v>2471</v>
      </c>
      <c r="M832" s="175"/>
      <c r="N832" s="101"/>
      <c r="O832" s="111"/>
      <c r="P832" s="119"/>
      <c r="Q832" s="87"/>
      <c r="R832" s="87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8"/>
      <c r="BQ832" s="58"/>
      <c r="BR832" s="58"/>
      <c r="BS832" s="58"/>
      <c r="BT832" s="58"/>
      <c r="BU832" s="58"/>
      <c r="BV832" s="58"/>
      <c r="BW832" s="58"/>
      <c r="BX832" s="58"/>
      <c r="BY832" s="58"/>
      <c r="BZ832" s="58"/>
      <c r="CA832" s="58"/>
      <c r="CB832" s="58"/>
      <c r="CC832" s="58"/>
      <c r="CD832" s="58"/>
      <c r="CE832" s="58"/>
      <c r="CF832" s="58"/>
      <c r="CG832" s="58"/>
      <c r="CH832" s="58"/>
      <c r="CI832" s="58"/>
      <c r="CJ832" s="58"/>
      <c r="CK832" s="58"/>
      <c r="CL832" s="58"/>
      <c r="CM832" s="58"/>
      <c r="CN832" s="58"/>
      <c r="CO832" s="58"/>
      <c r="CP832" s="58"/>
      <c r="CQ832" s="58"/>
      <c r="CR832" s="58"/>
      <c r="CS832" s="58"/>
      <c r="CT832" s="58"/>
      <c r="CU832" s="58"/>
      <c r="CV832" s="58"/>
      <c r="CW832" s="58"/>
      <c r="CX832" s="58"/>
      <c r="CY832" s="58"/>
      <c r="CZ832" s="58"/>
      <c r="DA832" s="58"/>
      <c r="DB832" s="58"/>
      <c r="DC832" s="58"/>
      <c r="DD832" s="58"/>
      <c r="DE832" s="58"/>
      <c r="DF832" s="58"/>
      <c r="DG832" s="58"/>
      <c r="DH832" s="58"/>
      <c r="DI832" s="58"/>
      <c r="DJ832" s="58"/>
      <c r="DK832" s="58"/>
      <c r="DL832" s="58"/>
      <c r="DM832" s="58"/>
      <c r="DN832" s="58"/>
      <c r="DO832" s="58"/>
      <c r="DP832" s="58"/>
      <c r="DQ832" s="58"/>
      <c r="DR832" s="58"/>
      <c r="DS832" s="58"/>
      <c r="DT832" s="58"/>
      <c r="DU832" s="58"/>
      <c r="DV832" s="58"/>
      <c r="DW832" s="58"/>
      <c r="DX832" s="58"/>
      <c r="DY832" s="58"/>
    </row>
    <row r="833" spans="1:129" s="37" customFormat="1" ht="62.25" customHeight="1">
      <c r="A833" s="71"/>
      <c r="B833" s="71">
        <v>99</v>
      </c>
      <c r="C833" s="78" t="s">
        <v>5707</v>
      </c>
      <c r="D833" s="78" t="s">
        <v>5708</v>
      </c>
      <c r="E833" s="174" t="s">
        <v>5709</v>
      </c>
      <c r="F833" s="253">
        <v>0</v>
      </c>
      <c r="G833" s="253">
        <v>0</v>
      </c>
      <c r="H833" s="250">
        <f>7930+7668</f>
        <v>15598</v>
      </c>
      <c r="I833" s="174" t="s">
        <v>3052</v>
      </c>
      <c r="J833" s="187" t="s">
        <v>2463</v>
      </c>
      <c r="K833" s="200" t="s">
        <v>2464</v>
      </c>
      <c r="L833" s="200" t="s">
        <v>2469</v>
      </c>
      <c r="M833" s="74"/>
      <c r="N833" s="174"/>
      <c r="O833" s="111"/>
      <c r="P833" s="119"/>
      <c r="Q833" s="87"/>
      <c r="R833" s="87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8"/>
      <c r="BQ833" s="58"/>
      <c r="BR833" s="58"/>
      <c r="BS833" s="58"/>
      <c r="BT833" s="58"/>
      <c r="BU833" s="58"/>
      <c r="BV833" s="58"/>
      <c r="BW833" s="58"/>
      <c r="BX833" s="58"/>
      <c r="BY833" s="58"/>
      <c r="BZ833" s="58"/>
      <c r="CA833" s="58"/>
      <c r="CB833" s="58"/>
      <c r="CC833" s="58"/>
      <c r="CD833" s="58"/>
      <c r="CE833" s="58"/>
      <c r="CF833" s="58"/>
      <c r="CG833" s="58"/>
      <c r="CH833" s="58"/>
      <c r="CI833" s="58"/>
      <c r="CJ833" s="58"/>
      <c r="CK833" s="58"/>
      <c r="CL833" s="58"/>
      <c r="CM833" s="58"/>
      <c r="CN833" s="58"/>
      <c r="CO833" s="58"/>
      <c r="CP833" s="58"/>
      <c r="CQ833" s="58"/>
      <c r="CR833" s="58"/>
      <c r="CS833" s="58"/>
      <c r="CT833" s="58"/>
      <c r="CU833" s="58"/>
      <c r="CV833" s="58"/>
      <c r="CW833" s="58"/>
      <c r="CX833" s="58"/>
      <c r="CY833" s="58"/>
      <c r="CZ833" s="58"/>
      <c r="DA833" s="58"/>
      <c r="DB833" s="58"/>
      <c r="DC833" s="58"/>
      <c r="DD833" s="58"/>
      <c r="DE833" s="58"/>
      <c r="DF833" s="58"/>
      <c r="DG833" s="58"/>
      <c r="DH833" s="58"/>
      <c r="DI833" s="58"/>
      <c r="DJ833" s="58"/>
      <c r="DK833" s="58"/>
      <c r="DL833" s="58"/>
      <c r="DM833" s="58"/>
      <c r="DN833" s="58"/>
      <c r="DO833" s="58"/>
      <c r="DP833" s="58"/>
      <c r="DQ833" s="58"/>
      <c r="DR833" s="58"/>
      <c r="DS833" s="58"/>
      <c r="DT833" s="58"/>
      <c r="DU833" s="58"/>
      <c r="DV833" s="58"/>
      <c r="DW833" s="58"/>
      <c r="DX833" s="58"/>
      <c r="DY833" s="58"/>
    </row>
    <row r="834" spans="1:129" s="37" customFormat="1" ht="47.25" customHeight="1">
      <c r="A834" s="71"/>
      <c r="B834" s="71">
        <v>100</v>
      </c>
      <c r="C834" s="68" t="s">
        <v>5710</v>
      </c>
      <c r="D834" s="68" t="s">
        <v>5711</v>
      </c>
      <c r="E834" s="174" t="s">
        <v>5712</v>
      </c>
      <c r="F834" s="250">
        <v>0</v>
      </c>
      <c r="G834" s="250">
        <v>0</v>
      </c>
      <c r="H834" s="250">
        <v>21000</v>
      </c>
      <c r="I834" s="174" t="s">
        <v>3052</v>
      </c>
      <c r="J834" s="174" t="s">
        <v>5713</v>
      </c>
      <c r="K834" s="174" t="s">
        <v>1834</v>
      </c>
      <c r="L834" s="174" t="s">
        <v>2468</v>
      </c>
      <c r="M834" s="183"/>
      <c r="N834" s="174"/>
      <c r="O834" s="111"/>
      <c r="P834" s="119"/>
      <c r="Q834" s="87"/>
      <c r="R834" s="87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8"/>
      <c r="BQ834" s="58"/>
      <c r="BR834" s="58"/>
      <c r="BS834" s="58"/>
      <c r="BT834" s="58"/>
      <c r="BU834" s="58"/>
      <c r="BV834" s="58"/>
      <c r="BW834" s="58"/>
      <c r="BX834" s="58"/>
      <c r="BY834" s="58"/>
      <c r="BZ834" s="58"/>
      <c r="CA834" s="58"/>
      <c r="CB834" s="58"/>
      <c r="CC834" s="58"/>
      <c r="CD834" s="58"/>
      <c r="CE834" s="58"/>
      <c r="CF834" s="58"/>
      <c r="CG834" s="58"/>
      <c r="CH834" s="58"/>
      <c r="CI834" s="58"/>
      <c r="CJ834" s="58"/>
      <c r="CK834" s="58"/>
      <c r="CL834" s="58"/>
      <c r="CM834" s="58"/>
      <c r="CN834" s="58"/>
      <c r="CO834" s="58"/>
      <c r="CP834" s="58"/>
      <c r="CQ834" s="58"/>
      <c r="CR834" s="58"/>
      <c r="CS834" s="58"/>
      <c r="CT834" s="58"/>
      <c r="CU834" s="58"/>
      <c r="CV834" s="58"/>
      <c r="CW834" s="58"/>
      <c r="CX834" s="58"/>
      <c r="CY834" s="58"/>
      <c r="CZ834" s="58"/>
      <c r="DA834" s="58"/>
      <c r="DB834" s="58"/>
      <c r="DC834" s="58"/>
      <c r="DD834" s="58"/>
      <c r="DE834" s="58"/>
      <c r="DF834" s="58"/>
      <c r="DG834" s="58"/>
      <c r="DH834" s="58"/>
      <c r="DI834" s="58"/>
      <c r="DJ834" s="58"/>
      <c r="DK834" s="58"/>
      <c r="DL834" s="58"/>
      <c r="DM834" s="58"/>
      <c r="DN834" s="58"/>
      <c r="DO834" s="58"/>
      <c r="DP834" s="58"/>
      <c r="DQ834" s="58"/>
      <c r="DR834" s="58"/>
      <c r="DS834" s="58"/>
      <c r="DT834" s="58"/>
      <c r="DU834" s="58"/>
      <c r="DV834" s="58"/>
      <c r="DW834" s="58"/>
      <c r="DX834" s="58"/>
      <c r="DY834" s="58"/>
    </row>
    <row r="835" spans="1:129" s="37" customFormat="1" ht="47.25" customHeight="1">
      <c r="A835" s="71"/>
      <c r="B835" s="71">
        <v>101</v>
      </c>
      <c r="C835" s="68" t="s">
        <v>3616</v>
      </c>
      <c r="D835" s="68" t="s">
        <v>3617</v>
      </c>
      <c r="E835" s="174" t="s">
        <v>3618</v>
      </c>
      <c r="F835" s="250">
        <v>0</v>
      </c>
      <c r="G835" s="250">
        <v>0</v>
      </c>
      <c r="H835" s="250">
        <v>1</v>
      </c>
      <c r="I835" s="174" t="s">
        <v>3052</v>
      </c>
      <c r="J835" s="174" t="s">
        <v>3619</v>
      </c>
      <c r="K835" s="174" t="s">
        <v>4993</v>
      </c>
      <c r="L835" s="174" t="s">
        <v>2467</v>
      </c>
      <c r="M835" s="183"/>
      <c r="N835" s="58"/>
      <c r="O835" s="111"/>
      <c r="P835" s="119"/>
      <c r="Q835" s="87"/>
      <c r="R835" s="87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8"/>
      <c r="BQ835" s="58"/>
      <c r="BR835" s="58"/>
      <c r="BS835" s="58"/>
      <c r="BT835" s="58"/>
      <c r="BU835" s="58"/>
      <c r="BV835" s="58"/>
      <c r="BW835" s="58"/>
      <c r="BX835" s="58"/>
      <c r="BY835" s="58"/>
      <c r="BZ835" s="58"/>
      <c r="CA835" s="58"/>
      <c r="CB835" s="58"/>
      <c r="CC835" s="58"/>
      <c r="CD835" s="58"/>
      <c r="CE835" s="58"/>
      <c r="CF835" s="58"/>
      <c r="CG835" s="58"/>
      <c r="CH835" s="58"/>
      <c r="CI835" s="58"/>
      <c r="CJ835" s="58"/>
      <c r="CK835" s="58"/>
      <c r="CL835" s="58"/>
      <c r="CM835" s="58"/>
      <c r="CN835" s="58"/>
      <c r="CO835" s="58"/>
      <c r="CP835" s="58"/>
      <c r="CQ835" s="58"/>
      <c r="CR835" s="58"/>
      <c r="CS835" s="58"/>
      <c r="CT835" s="58"/>
      <c r="CU835" s="58"/>
      <c r="CV835" s="58"/>
      <c r="CW835" s="58"/>
      <c r="CX835" s="58"/>
      <c r="CY835" s="58"/>
      <c r="CZ835" s="58"/>
      <c r="DA835" s="58"/>
      <c r="DB835" s="58"/>
      <c r="DC835" s="58"/>
      <c r="DD835" s="58"/>
      <c r="DE835" s="58"/>
      <c r="DF835" s="58"/>
      <c r="DG835" s="58"/>
      <c r="DH835" s="58"/>
      <c r="DI835" s="58"/>
      <c r="DJ835" s="58"/>
      <c r="DK835" s="58"/>
      <c r="DL835" s="58"/>
      <c r="DM835" s="58"/>
      <c r="DN835" s="58"/>
      <c r="DO835" s="58"/>
      <c r="DP835" s="58"/>
      <c r="DQ835" s="58"/>
      <c r="DR835" s="58"/>
      <c r="DS835" s="58"/>
      <c r="DT835" s="58"/>
      <c r="DU835" s="58"/>
      <c r="DV835" s="58"/>
      <c r="DW835" s="58"/>
      <c r="DX835" s="58"/>
      <c r="DY835" s="58"/>
    </row>
    <row r="836" spans="1:129" s="37" customFormat="1" ht="42.75" customHeight="1">
      <c r="A836" s="71"/>
      <c r="B836" s="71">
        <v>102</v>
      </c>
      <c r="C836" s="68" t="s">
        <v>1835</v>
      </c>
      <c r="D836" s="68" t="s">
        <v>383</v>
      </c>
      <c r="E836" s="174" t="s">
        <v>1836</v>
      </c>
      <c r="F836" s="250">
        <v>0</v>
      </c>
      <c r="G836" s="250">
        <v>0</v>
      </c>
      <c r="H836" s="250">
        <v>10000</v>
      </c>
      <c r="I836" s="174" t="s">
        <v>3052</v>
      </c>
      <c r="J836" s="174" t="s">
        <v>1837</v>
      </c>
      <c r="K836" s="174" t="s">
        <v>2465</v>
      </c>
      <c r="L836" s="174" t="s">
        <v>2466</v>
      </c>
      <c r="M836" s="183"/>
      <c r="N836" s="74"/>
      <c r="O836" s="111"/>
      <c r="P836" s="119"/>
      <c r="Q836" s="87"/>
      <c r="R836" s="87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8"/>
      <c r="BQ836" s="58"/>
      <c r="BR836" s="58"/>
      <c r="BS836" s="58"/>
      <c r="BT836" s="58"/>
      <c r="BU836" s="58"/>
      <c r="BV836" s="58"/>
      <c r="BW836" s="58"/>
      <c r="BX836" s="58"/>
      <c r="BY836" s="58"/>
      <c r="BZ836" s="58"/>
      <c r="CA836" s="58"/>
      <c r="CB836" s="58"/>
      <c r="CC836" s="58"/>
      <c r="CD836" s="58"/>
      <c r="CE836" s="58"/>
      <c r="CF836" s="58"/>
      <c r="CG836" s="58"/>
      <c r="CH836" s="58"/>
      <c r="CI836" s="58"/>
      <c r="CJ836" s="58"/>
      <c r="CK836" s="58"/>
      <c r="CL836" s="58"/>
      <c r="CM836" s="58"/>
      <c r="CN836" s="58"/>
      <c r="CO836" s="58"/>
      <c r="CP836" s="58"/>
      <c r="CQ836" s="58"/>
      <c r="CR836" s="58"/>
      <c r="CS836" s="58"/>
      <c r="CT836" s="58"/>
      <c r="CU836" s="58"/>
      <c r="CV836" s="58"/>
      <c r="CW836" s="58"/>
      <c r="CX836" s="58"/>
      <c r="CY836" s="58"/>
      <c r="CZ836" s="58"/>
      <c r="DA836" s="58"/>
      <c r="DB836" s="58"/>
      <c r="DC836" s="58"/>
      <c r="DD836" s="58"/>
      <c r="DE836" s="58"/>
      <c r="DF836" s="58"/>
      <c r="DG836" s="58"/>
      <c r="DH836" s="58"/>
      <c r="DI836" s="58"/>
      <c r="DJ836" s="58"/>
      <c r="DK836" s="58"/>
      <c r="DL836" s="58"/>
      <c r="DM836" s="58"/>
      <c r="DN836" s="58"/>
      <c r="DO836" s="58"/>
      <c r="DP836" s="58"/>
      <c r="DQ836" s="58"/>
      <c r="DR836" s="58"/>
      <c r="DS836" s="58"/>
      <c r="DT836" s="58"/>
      <c r="DU836" s="58"/>
      <c r="DV836" s="58"/>
      <c r="DW836" s="58"/>
      <c r="DX836" s="58"/>
      <c r="DY836" s="58"/>
    </row>
    <row r="837" spans="1:129" s="37" customFormat="1" ht="27" customHeight="1">
      <c r="A837" s="39"/>
      <c r="B837" s="69"/>
      <c r="C837" s="7"/>
      <c r="D837" s="39"/>
      <c r="E837" s="7"/>
      <c r="F837" s="7"/>
      <c r="G837" s="7"/>
      <c r="H837" s="174"/>
      <c r="I837" s="7"/>
      <c r="J837" s="174"/>
      <c r="K837" s="174"/>
      <c r="L837" s="174"/>
      <c r="M837" s="175"/>
      <c r="N837" s="174"/>
      <c r="O837" s="111"/>
      <c r="P837" s="119"/>
      <c r="Q837" s="87"/>
      <c r="R837" s="87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8"/>
      <c r="BQ837" s="58"/>
      <c r="BR837" s="58"/>
      <c r="BS837" s="58"/>
      <c r="BT837" s="58"/>
      <c r="BU837" s="58"/>
      <c r="BV837" s="58"/>
      <c r="BW837" s="58"/>
      <c r="BX837" s="58"/>
      <c r="BY837" s="58"/>
      <c r="BZ837" s="58"/>
      <c r="CA837" s="58"/>
      <c r="CB837" s="58"/>
      <c r="CC837" s="58"/>
      <c r="CD837" s="58"/>
      <c r="CE837" s="58"/>
      <c r="CF837" s="58"/>
      <c r="CG837" s="58"/>
      <c r="CH837" s="58"/>
      <c r="CI837" s="58"/>
      <c r="CJ837" s="58"/>
      <c r="CK837" s="58"/>
      <c r="CL837" s="58"/>
      <c r="CM837" s="58"/>
      <c r="CN837" s="58"/>
      <c r="CO837" s="58"/>
      <c r="CP837" s="58"/>
      <c r="CQ837" s="58"/>
      <c r="CR837" s="58"/>
      <c r="CS837" s="58"/>
      <c r="CT837" s="58"/>
      <c r="CU837" s="58"/>
      <c r="CV837" s="58"/>
      <c r="CW837" s="58"/>
      <c r="CX837" s="58"/>
      <c r="CY837" s="58"/>
      <c r="CZ837" s="58"/>
      <c r="DA837" s="58"/>
      <c r="DB837" s="58"/>
      <c r="DC837" s="58"/>
      <c r="DD837" s="58"/>
      <c r="DE837" s="58"/>
      <c r="DF837" s="58"/>
      <c r="DG837" s="58"/>
      <c r="DH837" s="58"/>
      <c r="DI837" s="58"/>
      <c r="DJ837" s="58"/>
      <c r="DK837" s="58"/>
      <c r="DL837" s="58"/>
      <c r="DM837" s="58"/>
      <c r="DN837" s="58"/>
      <c r="DO837" s="58"/>
      <c r="DP837" s="58"/>
      <c r="DQ837" s="58"/>
      <c r="DR837" s="58"/>
      <c r="DS837" s="58"/>
      <c r="DT837" s="58"/>
      <c r="DU837" s="58"/>
      <c r="DV837" s="58"/>
      <c r="DW837" s="58"/>
      <c r="DX837" s="58"/>
      <c r="DY837" s="58"/>
    </row>
    <row r="838" spans="1:129" s="37" customFormat="1" ht="47.25" customHeight="1">
      <c r="A838" s="56" t="s">
        <v>240</v>
      </c>
      <c r="B838" s="81" t="s">
        <v>241</v>
      </c>
      <c r="C838" s="56">
        <f>COUNTA(C839:C940)</f>
        <v>101</v>
      </c>
      <c r="D838" s="56"/>
      <c r="E838" s="81">
        <f>SUM(F838:H838)</f>
        <v>4724562</v>
      </c>
      <c r="F838" s="56">
        <f>SUM(F839:F940)</f>
        <v>423424</v>
      </c>
      <c r="G838" s="56">
        <f>SUM(G839:G940)</f>
        <v>0</v>
      </c>
      <c r="H838" s="97">
        <f>SUM(H839:H940)</f>
        <v>4301138</v>
      </c>
      <c r="I838" s="56"/>
      <c r="J838" s="56"/>
      <c r="K838" s="56"/>
      <c r="L838" s="81"/>
      <c r="M838" s="7"/>
      <c r="N838" s="174"/>
      <c r="O838" s="111"/>
      <c r="P838" s="119"/>
      <c r="Q838" s="87"/>
      <c r="R838" s="87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8"/>
      <c r="BQ838" s="58"/>
      <c r="BR838" s="58"/>
      <c r="BS838" s="58"/>
      <c r="BT838" s="58"/>
      <c r="BU838" s="58"/>
      <c r="BV838" s="58"/>
      <c r="BW838" s="58"/>
      <c r="BX838" s="58"/>
      <c r="BY838" s="58"/>
      <c r="BZ838" s="58"/>
      <c r="CA838" s="58"/>
      <c r="CB838" s="58"/>
      <c r="CC838" s="58"/>
      <c r="CD838" s="58"/>
      <c r="CE838" s="58"/>
      <c r="CF838" s="58"/>
      <c r="CG838" s="58"/>
      <c r="CH838" s="58"/>
      <c r="CI838" s="58"/>
      <c r="CJ838" s="58"/>
      <c r="CK838" s="58"/>
      <c r="CL838" s="58"/>
      <c r="CM838" s="58"/>
      <c r="CN838" s="58"/>
      <c r="CO838" s="58"/>
      <c r="CP838" s="58"/>
      <c r="CQ838" s="58"/>
      <c r="CR838" s="58"/>
      <c r="CS838" s="58"/>
      <c r="CT838" s="58"/>
      <c r="CU838" s="58"/>
      <c r="CV838" s="58"/>
      <c r="CW838" s="58"/>
      <c r="CX838" s="58"/>
      <c r="CY838" s="58"/>
      <c r="CZ838" s="58"/>
      <c r="DA838" s="58"/>
      <c r="DB838" s="58"/>
      <c r="DC838" s="58"/>
      <c r="DD838" s="58"/>
      <c r="DE838" s="58"/>
      <c r="DF838" s="58"/>
      <c r="DG838" s="58"/>
      <c r="DH838" s="58"/>
      <c r="DI838" s="58"/>
      <c r="DJ838" s="58"/>
      <c r="DK838" s="58"/>
      <c r="DL838" s="58"/>
      <c r="DM838" s="58"/>
      <c r="DN838" s="58"/>
      <c r="DO838" s="58"/>
      <c r="DP838" s="58"/>
      <c r="DQ838" s="58"/>
      <c r="DR838" s="58"/>
      <c r="DS838" s="58"/>
      <c r="DT838" s="58"/>
      <c r="DU838" s="58"/>
      <c r="DV838" s="58"/>
      <c r="DW838" s="58"/>
      <c r="DX838" s="58"/>
      <c r="DY838" s="58"/>
    </row>
    <row r="839" spans="1:129" s="37" customFormat="1" ht="54" customHeight="1">
      <c r="A839" s="39"/>
      <c r="B839" s="69">
        <v>1</v>
      </c>
      <c r="C839" s="11" t="s">
        <v>3620</v>
      </c>
      <c r="D839" s="39" t="s">
        <v>4550</v>
      </c>
      <c r="E839" s="7" t="s">
        <v>4551</v>
      </c>
      <c r="F839" s="13">
        <v>0</v>
      </c>
      <c r="G839" s="13"/>
      <c r="H839" s="174">
        <v>9500</v>
      </c>
      <c r="I839" s="7" t="s">
        <v>3052</v>
      </c>
      <c r="J839" s="7" t="s">
        <v>4552</v>
      </c>
      <c r="K839" s="7" t="s">
        <v>4553</v>
      </c>
      <c r="L839" s="7" t="s">
        <v>4554</v>
      </c>
      <c r="M839" s="7"/>
      <c r="N839" s="104"/>
      <c r="O839" s="111"/>
      <c r="P839" s="119"/>
      <c r="Q839" s="87"/>
      <c r="R839" s="87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8"/>
      <c r="BQ839" s="58"/>
      <c r="BR839" s="58"/>
      <c r="BS839" s="58"/>
      <c r="BT839" s="58"/>
      <c r="BU839" s="58"/>
      <c r="BV839" s="58"/>
      <c r="BW839" s="58"/>
      <c r="BX839" s="58"/>
      <c r="BY839" s="58"/>
      <c r="BZ839" s="58"/>
      <c r="CA839" s="58"/>
      <c r="CB839" s="58"/>
      <c r="CC839" s="58"/>
      <c r="CD839" s="58"/>
      <c r="CE839" s="58"/>
      <c r="CF839" s="58"/>
      <c r="CG839" s="58"/>
      <c r="CH839" s="58"/>
      <c r="CI839" s="58"/>
      <c r="CJ839" s="58"/>
      <c r="CK839" s="58"/>
      <c r="CL839" s="58"/>
      <c r="CM839" s="58"/>
      <c r="CN839" s="58"/>
      <c r="CO839" s="58"/>
      <c r="CP839" s="58"/>
      <c r="CQ839" s="58"/>
      <c r="CR839" s="58"/>
      <c r="CS839" s="58"/>
      <c r="CT839" s="58"/>
      <c r="CU839" s="58"/>
      <c r="CV839" s="58"/>
      <c r="CW839" s="58"/>
      <c r="CX839" s="58"/>
      <c r="CY839" s="58"/>
      <c r="CZ839" s="58"/>
      <c r="DA839" s="58"/>
      <c r="DB839" s="58"/>
      <c r="DC839" s="58"/>
      <c r="DD839" s="58"/>
      <c r="DE839" s="58"/>
      <c r="DF839" s="58"/>
      <c r="DG839" s="58"/>
      <c r="DH839" s="58"/>
      <c r="DI839" s="58"/>
      <c r="DJ839" s="58"/>
      <c r="DK839" s="58"/>
      <c r="DL839" s="58"/>
      <c r="DM839" s="58"/>
      <c r="DN839" s="58"/>
      <c r="DO839" s="58"/>
      <c r="DP839" s="58"/>
      <c r="DQ839" s="58"/>
      <c r="DR839" s="58"/>
      <c r="DS839" s="58"/>
      <c r="DT839" s="58"/>
      <c r="DU839" s="58"/>
      <c r="DV839" s="58"/>
      <c r="DW839" s="58"/>
      <c r="DX839" s="58"/>
      <c r="DY839" s="58"/>
    </row>
    <row r="840" spans="1:129" s="37" customFormat="1" ht="54" customHeight="1">
      <c r="A840" s="39"/>
      <c r="B840" s="69">
        <v>2</v>
      </c>
      <c r="C840" s="11" t="s">
        <v>4555</v>
      </c>
      <c r="D840" s="39" t="s">
        <v>4556</v>
      </c>
      <c r="E840" s="7" t="s">
        <v>4557</v>
      </c>
      <c r="F840" s="13">
        <v>0</v>
      </c>
      <c r="G840" s="13"/>
      <c r="H840" s="174">
        <v>3350</v>
      </c>
      <c r="I840" s="7" t="s">
        <v>3052</v>
      </c>
      <c r="J840" s="7" t="s">
        <v>4558</v>
      </c>
      <c r="K840" s="7" t="s">
        <v>4559</v>
      </c>
      <c r="L840" s="7" t="s">
        <v>4560</v>
      </c>
      <c r="M840" s="97"/>
      <c r="N840" s="104"/>
      <c r="O840" s="226"/>
      <c r="P840" s="227"/>
      <c r="Q840" s="59"/>
      <c r="R840" s="59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8"/>
      <c r="BQ840" s="58"/>
      <c r="BR840" s="58"/>
      <c r="BS840" s="58"/>
      <c r="BT840" s="58"/>
      <c r="BU840" s="58"/>
      <c r="BV840" s="58"/>
      <c r="BW840" s="58"/>
      <c r="BX840" s="58"/>
      <c r="BY840" s="58"/>
      <c r="BZ840" s="58"/>
      <c r="CA840" s="58"/>
      <c r="CB840" s="58"/>
      <c r="CC840" s="58"/>
      <c r="CD840" s="58"/>
      <c r="CE840" s="58"/>
      <c r="CF840" s="58"/>
      <c r="CG840" s="58"/>
      <c r="CH840" s="58"/>
      <c r="CI840" s="58"/>
      <c r="CJ840" s="58"/>
      <c r="CK840" s="58"/>
      <c r="CL840" s="58"/>
      <c r="CM840" s="58"/>
      <c r="CN840" s="58"/>
      <c r="CO840" s="58"/>
      <c r="CP840" s="58"/>
      <c r="CQ840" s="58"/>
      <c r="CR840" s="58"/>
      <c r="CS840" s="58"/>
      <c r="CT840" s="58"/>
      <c r="CU840" s="58"/>
      <c r="CV840" s="58"/>
      <c r="CW840" s="58"/>
      <c r="CX840" s="58"/>
      <c r="CY840" s="58"/>
      <c r="CZ840" s="58"/>
      <c r="DA840" s="58"/>
      <c r="DB840" s="58"/>
      <c r="DC840" s="58"/>
      <c r="DD840" s="58"/>
      <c r="DE840" s="58"/>
      <c r="DF840" s="58"/>
      <c r="DG840" s="58"/>
      <c r="DH840" s="58"/>
      <c r="DI840" s="58"/>
      <c r="DJ840" s="58"/>
      <c r="DK840" s="58"/>
      <c r="DL840" s="58"/>
      <c r="DM840" s="58"/>
      <c r="DN840" s="58"/>
      <c r="DO840" s="58"/>
      <c r="DP840" s="58"/>
      <c r="DQ840" s="58"/>
      <c r="DR840" s="58"/>
      <c r="DS840" s="58"/>
      <c r="DT840" s="58"/>
      <c r="DU840" s="58"/>
      <c r="DV840" s="58"/>
      <c r="DW840" s="58"/>
      <c r="DX840" s="58"/>
      <c r="DY840" s="58"/>
    </row>
    <row r="841" spans="1:129" s="37" customFormat="1" ht="44.25" customHeight="1">
      <c r="A841" s="39"/>
      <c r="B841" s="69">
        <v>3</v>
      </c>
      <c r="C841" s="11" t="s">
        <v>4561</v>
      </c>
      <c r="D841" s="39" t="s">
        <v>4556</v>
      </c>
      <c r="E841" s="7" t="s">
        <v>4562</v>
      </c>
      <c r="F841" s="13">
        <v>0</v>
      </c>
      <c r="G841" s="13"/>
      <c r="H841" s="174">
        <v>2800</v>
      </c>
      <c r="I841" s="7" t="s">
        <v>3052</v>
      </c>
      <c r="J841" s="7" t="s">
        <v>4563</v>
      </c>
      <c r="K841" s="7" t="s">
        <v>4564</v>
      </c>
      <c r="L841" s="7" t="s">
        <v>4565</v>
      </c>
      <c r="M841" s="7"/>
      <c r="N841" s="174"/>
      <c r="O841" s="111"/>
      <c r="P841" s="119"/>
      <c r="Q841" s="87"/>
      <c r="R841" s="87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8"/>
      <c r="BQ841" s="58"/>
      <c r="BR841" s="58"/>
      <c r="BS841" s="58"/>
      <c r="BT841" s="58"/>
      <c r="BU841" s="58"/>
      <c r="BV841" s="58"/>
      <c r="BW841" s="58"/>
      <c r="BX841" s="58"/>
      <c r="BY841" s="58"/>
      <c r="BZ841" s="58"/>
      <c r="CA841" s="58"/>
      <c r="CB841" s="58"/>
      <c r="CC841" s="58"/>
      <c r="CD841" s="58"/>
      <c r="CE841" s="58"/>
      <c r="CF841" s="58"/>
      <c r="CG841" s="58"/>
      <c r="CH841" s="58"/>
      <c r="CI841" s="58"/>
      <c r="CJ841" s="58"/>
      <c r="CK841" s="58"/>
      <c r="CL841" s="58"/>
      <c r="CM841" s="58"/>
      <c r="CN841" s="58"/>
      <c r="CO841" s="58"/>
      <c r="CP841" s="58"/>
      <c r="CQ841" s="58"/>
      <c r="CR841" s="58"/>
      <c r="CS841" s="58"/>
      <c r="CT841" s="58"/>
      <c r="CU841" s="58"/>
      <c r="CV841" s="58"/>
      <c r="CW841" s="58"/>
      <c r="CX841" s="58"/>
      <c r="CY841" s="58"/>
      <c r="CZ841" s="58"/>
      <c r="DA841" s="58"/>
      <c r="DB841" s="58"/>
      <c r="DC841" s="58"/>
      <c r="DD841" s="58"/>
      <c r="DE841" s="58"/>
      <c r="DF841" s="58"/>
      <c r="DG841" s="58"/>
      <c r="DH841" s="58"/>
      <c r="DI841" s="58"/>
      <c r="DJ841" s="58"/>
      <c r="DK841" s="58"/>
      <c r="DL841" s="58"/>
      <c r="DM841" s="58"/>
      <c r="DN841" s="58"/>
      <c r="DO841" s="58"/>
      <c r="DP841" s="58"/>
      <c r="DQ841" s="58"/>
      <c r="DR841" s="58"/>
      <c r="DS841" s="58"/>
      <c r="DT841" s="58"/>
      <c r="DU841" s="58"/>
      <c r="DV841" s="58"/>
      <c r="DW841" s="58"/>
      <c r="DX841" s="58"/>
      <c r="DY841" s="58"/>
    </row>
    <row r="842" spans="1:129" s="37" customFormat="1" ht="44.25" customHeight="1">
      <c r="A842" s="39"/>
      <c r="B842" s="69">
        <v>4</v>
      </c>
      <c r="C842" s="11" t="s">
        <v>2991</v>
      </c>
      <c r="D842" s="39" t="s">
        <v>2992</v>
      </c>
      <c r="E842" s="7" t="s">
        <v>5210</v>
      </c>
      <c r="F842" s="13">
        <v>0</v>
      </c>
      <c r="G842" s="13"/>
      <c r="H842" s="174">
        <v>2266</v>
      </c>
      <c r="I842" s="7" t="s">
        <v>3052</v>
      </c>
      <c r="J842" s="7" t="s">
        <v>5211</v>
      </c>
      <c r="K842" s="7" t="s">
        <v>5212</v>
      </c>
      <c r="L842" s="7" t="s">
        <v>5213</v>
      </c>
      <c r="M842" s="7"/>
      <c r="N842" s="174"/>
      <c r="O842" s="111"/>
      <c r="P842" s="119"/>
      <c r="Q842" s="87"/>
      <c r="R842" s="87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8"/>
      <c r="BQ842" s="58"/>
      <c r="BR842" s="58"/>
      <c r="BS842" s="58"/>
      <c r="BT842" s="58"/>
      <c r="BU842" s="58"/>
      <c r="BV842" s="58"/>
      <c r="BW842" s="58"/>
      <c r="BX842" s="58"/>
      <c r="BY842" s="58"/>
      <c r="BZ842" s="58"/>
      <c r="CA842" s="58"/>
      <c r="CB842" s="58"/>
      <c r="CC842" s="58"/>
      <c r="CD842" s="58"/>
      <c r="CE842" s="58"/>
      <c r="CF842" s="58"/>
      <c r="CG842" s="58"/>
      <c r="CH842" s="58"/>
      <c r="CI842" s="58"/>
      <c r="CJ842" s="58"/>
      <c r="CK842" s="58"/>
      <c r="CL842" s="58"/>
      <c r="CM842" s="58"/>
      <c r="CN842" s="58"/>
      <c r="CO842" s="58"/>
      <c r="CP842" s="58"/>
      <c r="CQ842" s="58"/>
      <c r="CR842" s="58"/>
      <c r="CS842" s="58"/>
      <c r="CT842" s="58"/>
      <c r="CU842" s="58"/>
      <c r="CV842" s="58"/>
      <c r="CW842" s="58"/>
      <c r="CX842" s="58"/>
      <c r="CY842" s="58"/>
      <c r="CZ842" s="58"/>
      <c r="DA842" s="58"/>
      <c r="DB842" s="58"/>
      <c r="DC842" s="58"/>
      <c r="DD842" s="58"/>
      <c r="DE842" s="58"/>
      <c r="DF842" s="58"/>
      <c r="DG842" s="58"/>
      <c r="DH842" s="58"/>
      <c r="DI842" s="58"/>
      <c r="DJ842" s="58"/>
      <c r="DK842" s="58"/>
      <c r="DL842" s="58"/>
      <c r="DM842" s="58"/>
      <c r="DN842" s="58"/>
      <c r="DO842" s="58"/>
      <c r="DP842" s="58"/>
      <c r="DQ842" s="58"/>
      <c r="DR842" s="58"/>
      <c r="DS842" s="58"/>
      <c r="DT842" s="58"/>
      <c r="DU842" s="58"/>
      <c r="DV842" s="58"/>
      <c r="DW842" s="58"/>
      <c r="DX842" s="58"/>
      <c r="DY842" s="58"/>
    </row>
    <row r="843" spans="1:129" s="37" customFormat="1" ht="76.5" customHeight="1">
      <c r="A843" s="39"/>
      <c r="B843" s="69">
        <v>5</v>
      </c>
      <c r="C843" s="11" t="s">
        <v>5214</v>
      </c>
      <c r="D843" s="39" t="s">
        <v>5215</v>
      </c>
      <c r="E843" s="7" t="s">
        <v>5216</v>
      </c>
      <c r="F843" s="13">
        <v>0</v>
      </c>
      <c r="G843" s="13"/>
      <c r="H843" s="174">
        <v>2211707</v>
      </c>
      <c r="I843" s="7" t="s">
        <v>3052</v>
      </c>
      <c r="J843" s="7" t="s">
        <v>5217</v>
      </c>
      <c r="K843" s="7" t="s">
        <v>5731</v>
      </c>
      <c r="L843" s="7" t="s">
        <v>5732</v>
      </c>
      <c r="M843" s="7"/>
      <c r="N843" s="97"/>
      <c r="O843" s="111"/>
      <c r="P843" s="119"/>
      <c r="Q843" s="87"/>
      <c r="R843" s="87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8"/>
      <c r="BQ843" s="58"/>
      <c r="BR843" s="58"/>
      <c r="BS843" s="58"/>
      <c r="BT843" s="58"/>
      <c r="BU843" s="58"/>
      <c r="BV843" s="58"/>
      <c r="BW843" s="58"/>
      <c r="BX843" s="58"/>
      <c r="BY843" s="58"/>
      <c r="BZ843" s="58"/>
      <c r="CA843" s="58"/>
      <c r="CB843" s="58"/>
      <c r="CC843" s="58"/>
      <c r="CD843" s="58"/>
      <c r="CE843" s="58"/>
      <c r="CF843" s="58"/>
      <c r="CG843" s="58"/>
      <c r="CH843" s="58"/>
      <c r="CI843" s="58"/>
      <c r="CJ843" s="58"/>
      <c r="CK843" s="58"/>
      <c r="CL843" s="58"/>
      <c r="CM843" s="58"/>
      <c r="CN843" s="58"/>
      <c r="CO843" s="58"/>
      <c r="CP843" s="58"/>
      <c r="CQ843" s="58"/>
      <c r="CR843" s="58"/>
      <c r="CS843" s="58"/>
      <c r="CT843" s="58"/>
      <c r="CU843" s="58"/>
      <c r="CV843" s="58"/>
      <c r="CW843" s="58"/>
      <c r="CX843" s="58"/>
      <c r="CY843" s="58"/>
      <c r="CZ843" s="58"/>
      <c r="DA843" s="58"/>
      <c r="DB843" s="58"/>
      <c r="DC843" s="58"/>
      <c r="DD843" s="58"/>
      <c r="DE843" s="58"/>
      <c r="DF843" s="58"/>
      <c r="DG843" s="58"/>
      <c r="DH843" s="58"/>
      <c r="DI843" s="58"/>
      <c r="DJ843" s="58"/>
      <c r="DK843" s="58"/>
      <c r="DL843" s="58"/>
      <c r="DM843" s="58"/>
      <c r="DN843" s="58"/>
      <c r="DO843" s="58"/>
      <c r="DP843" s="58"/>
      <c r="DQ843" s="58"/>
      <c r="DR843" s="58"/>
      <c r="DS843" s="58"/>
      <c r="DT843" s="58"/>
      <c r="DU843" s="58"/>
      <c r="DV843" s="58"/>
      <c r="DW843" s="58"/>
      <c r="DX843" s="58"/>
      <c r="DY843" s="58"/>
    </row>
    <row r="844" spans="1:129" s="37" customFormat="1" ht="45.75" customHeight="1">
      <c r="A844" s="39"/>
      <c r="B844" s="69">
        <v>6</v>
      </c>
      <c r="C844" s="11" t="s">
        <v>5733</v>
      </c>
      <c r="D844" s="39" t="s">
        <v>2992</v>
      </c>
      <c r="E844" s="7" t="s">
        <v>5734</v>
      </c>
      <c r="F844" s="13">
        <v>0</v>
      </c>
      <c r="G844" s="13"/>
      <c r="H844" s="174">
        <v>112720</v>
      </c>
      <c r="I844" s="7" t="s">
        <v>3052</v>
      </c>
      <c r="J844" s="7" t="s">
        <v>5735</v>
      </c>
      <c r="K844" s="7" t="s">
        <v>5736</v>
      </c>
      <c r="L844" s="7" t="s">
        <v>5737</v>
      </c>
      <c r="M844" s="7"/>
      <c r="N844" s="174"/>
      <c r="O844" s="111"/>
      <c r="P844" s="119"/>
      <c r="Q844" s="87"/>
      <c r="R844" s="87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8"/>
      <c r="BQ844" s="58"/>
      <c r="BR844" s="58"/>
      <c r="BS844" s="58"/>
      <c r="BT844" s="58"/>
      <c r="BU844" s="58"/>
      <c r="BV844" s="58"/>
      <c r="BW844" s="58"/>
      <c r="BX844" s="58"/>
      <c r="BY844" s="58"/>
      <c r="BZ844" s="58"/>
      <c r="CA844" s="58"/>
      <c r="CB844" s="58"/>
      <c r="CC844" s="58"/>
      <c r="CD844" s="58"/>
      <c r="CE844" s="58"/>
      <c r="CF844" s="58"/>
      <c r="CG844" s="58"/>
      <c r="CH844" s="58"/>
      <c r="CI844" s="58"/>
      <c r="CJ844" s="58"/>
      <c r="CK844" s="58"/>
      <c r="CL844" s="58"/>
      <c r="CM844" s="58"/>
      <c r="CN844" s="58"/>
      <c r="CO844" s="58"/>
      <c r="CP844" s="58"/>
      <c r="CQ844" s="58"/>
      <c r="CR844" s="58"/>
      <c r="CS844" s="58"/>
      <c r="CT844" s="58"/>
      <c r="CU844" s="58"/>
      <c r="CV844" s="58"/>
      <c r="CW844" s="58"/>
      <c r="CX844" s="58"/>
      <c r="CY844" s="58"/>
      <c r="CZ844" s="58"/>
      <c r="DA844" s="58"/>
      <c r="DB844" s="58"/>
      <c r="DC844" s="58"/>
      <c r="DD844" s="58"/>
      <c r="DE844" s="58"/>
      <c r="DF844" s="58"/>
      <c r="DG844" s="58"/>
      <c r="DH844" s="58"/>
      <c r="DI844" s="58"/>
      <c r="DJ844" s="58"/>
      <c r="DK844" s="58"/>
      <c r="DL844" s="58"/>
      <c r="DM844" s="58"/>
      <c r="DN844" s="58"/>
      <c r="DO844" s="58"/>
      <c r="DP844" s="58"/>
      <c r="DQ844" s="58"/>
      <c r="DR844" s="58"/>
      <c r="DS844" s="58"/>
      <c r="DT844" s="58"/>
      <c r="DU844" s="58"/>
      <c r="DV844" s="58"/>
      <c r="DW844" s="58"/>
      <c r="DX844" s="58"/>
      <c r="DY844" s="58"/>
    </row>
    <row r="845" spans="1:129" s="37" customFormat="1" ht="48.75" customHeight="1">
      <c r="A845" s="39"/>
      <c r="B845" s="69">
        <v>7</v>
      </c>
      <c r="C845" s="11" t="s">
        <v>5738</v>
      </c>
      <c r="D845" s="39" t="s">
        <v>2992</v>
      </c>
      <c r="E845" s="7" t="s">
        <v>5739</v>
      </c>
      <c r="F845" s="13">
        <v>0</v>
      </c>
      <c r="G845" s="13"/>
      <c r="H845" s="174">
        <v>19847</v>
      </c>
      <c r="I845" s="7" t="s">
        <v>3052</v>
      </c>
      <c r="J845" s="7" t="s">
        <v>5740</v>
      </c>
      <c r="K845" s="7" t="s">
        <v>5741</v>
      </c>
      <c r="L845" s="7" t="s">
        <v>5742</v>
      </c>
      <c r="M845" s="7"/>
      <c r="N845" s="174"/>
      <c r="O845" s="111"/>
      <c r="P845" s="119"/>
      <c r="Q845" s="87"/>
      <c r="R845" s="87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8"/>
      <c r="BQ845" s="58"/>
      <c r="BR845" s="58"/>
      <c r="BS845" s="58"/>
      <c r="BT845" s="58"/>
      <c r="BU845" s="58"/>
      <c r="BV845" s="58"/>
      <c r="BW845" s="58"/>
      <c r="BX845" s="58"/>
      <c r="BY845" s="58"/>
      <c r="BZ845" s="58"/>
      <c r="CA845" s="58"/>
      <c r="CB845" s="58"/>
      <c r="CC845" s="58"/>
      <c r="CD845" s="58"/>
      <c r="CE845" s="58"/>
      <c r="CF845" s="58"/>
      <c r="CG845" s="58"/>
      <c r="CH845" s="58"/>
      <c r="CI845" s="58"/>
      <c r="CJ845" s="58"/>
      <c r="CK845" s="58"/>
      <c r="CL845" s="58"/>
      <c r="CM845" s="58"/>
      <c r="CN845" s="58"/>
      <c r="CO845" s="58"/>
      <c r="CP845" s="58"/>
      <c r="CQ845" s="58"/>
      <c r="CR845" s="58"/>
      <c r="CS845" s="58"/>
      <c r="CT845" s="58"/>
      <c r="CU845" s="58"/>
      <c r="CV845" s="58"/>
      <c r="CW845" s="58"/>
      <c r="CX845" s="58"/>
      <c r="CY845" s="58"/>
      <c r="CZ845" s="58"/>
      <c r="DA845" s="58"/>
      <c r="DB845" s="58"/>
      <c r="DC845" s="58"/>
      <c r="DD845" s="58"/>
      <c r="DE845" s="58"/>
      <c r="DF845" s="58"/>
      <c r="DG845" s="58"/>
      <c r="DH845" s="58"/>
      <c r="DI845" s="58"/>
      <c r="DJ845" s="58"/>
      <c r="DK845" s="58"/>
      <c r="DL845" s="58"/>
      <c r="DM845" s="58"/>
      <c r="DN845" s="58"/>
      <c r="DO845" s="58"/>
      <c r="DP845" s="58"/>
      <c r="DQ845" s="58"/>
      <c r="DR845" s="58"/>
      <c r="DS845" s="58"/>
      <c r="DT845" s="58"/>
      <c r="DU845" s="58"/>
      <c r="DV845" s="58"/>
      <c r="DW845" s="58"/>
      <c r="DX845" s="58"/>
      <c r="DY845" s="58"/>
    </row>
    <row r="846" spans="1:129" s="37" customFormat="1" ht="52.5" customHeight="1">
      <c r="A846" s="39"/>
      <c r="B846" s="69">
        <v>8</v>
      </c>
      <c r="C846" s="11" t="s">
        <v>5738</v>
      </c>
      <c r="D846" s="39" t="s">
        <v>2992</v>
      </c>
      <c r="E846" s="7" t="s">
        <v>5743</v>
      </c>
      <c r="F846" s="13">
        <v>0</v>
      </c>
      <c r="G846" s="13"/>
      <c r="H846" s="174">
        <v>17026</v>
      </c>
      <c r="I846" s="7" t="s">
        <v>3052</v>
      </c>
      <c r="J846" s="7" t="s">
        <v>5740</v>
      </c>
      <c r="K846" s="7" t="s">
        <v>5744</v>
      </c>
      <c r="L846" s="7" t="s">
        <v>5745</v>
      </c>
      <c r="M846" s="7"/>
      <c r="N846" s="174"/>
      <c r="O846" s="111"/>
      <c r="P846" s="119"/>
      <c r="Q846" s="87"/>
      <c r="R846" s="87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8"/>
      <c r="BQ846" s="58"/>
      <c r="BR846" s="58"/>
      <c r="BS846" s="58"/>
      <c r="BT846" s="58"/>
      <c r="BU846" s="58"/>
      <c r="BV846" s="58"/>
      <c r="BW846" s="58"/>
      <c r="BX846" s="58"/>
      <c r="BY846" s="58"/>
      <c r="BZ846" s="58"/>
      <c r="CA846" s="58"/>
      <c r="CB846" s="58"/>
      <c r="CC846" s="58"/>
      <c r="CD846" s="58"/>
      <c r="CE846" s="58"/>
      <c r="CF846" s="58"/>
      <c r="CG846" s="58"/>
      <c r="CH846" s="58"/>
      <c r="CI846" s="58"/>
      <c r="CJ846" s="58"/>
      <c r="CK846" s="58"/>
      <c r="CL846" s="58"/>
      <c r="CM846" s="58"/>
      <c r="CN846" s="58"/>
      <c r="CO846" s="58"/>
      <c r="CP846" s="58"/>
      <c r="CQ846" s="58"/>
      <c r="CR846" s="58"/>
      <c r="CS846" s="58"/>
      <c r="CT846" s="58"/>
      <c r="CU846" s="58"/>
      <c r="CV846" s="58"/>
      <c r="CW846" s="58"/>
      <c r="CX846" s="58"/>
      <c r="CY846" s="58"/>
      <c r="CZ846" s="58"/>
      <c r="DA846" s="58"/>
      <c r="DB846" s="58"/>
      <c r="DC846" s="58"/>
      <c r="DD846" s="58"/>
      <c r="DE846" s="58"/>
      <c r="DF846" s="58"/>
      <c r="DG846" s="58"/>
      <c r="DH846" s="58"/>
      <c r="DI846" s="58"/>
      <c r="DJ846" s="58"/>
      <c r="DK846" s="58"/>
      <c r="DL846" s="58"/>
      <c r="DM846" s="58"/>
      <c r="DN846" s="58"/>
      <c r="DO846" s="58"/>
      <c r="DP846" s="58"/>
      <c r="DQ846" s="58"/>
      <c r="DR846" s="58"/>
      <c r="DS846" s="58"/>
      <c r="DT846" s="58"/>
      <c r="DU846" s="58"/>
      <c r="DV846" s="58"/>
      <c r="DW846" s="58"/>
      <c r="DX846" s="58"/>
      <c r="DY846" s="58"/>
    </row>
    <row r="847" spans="1:129" s="37" customFormat="1" ht="41.25" customHeight="1">
      <c r="A847" s="39"/>
      <c r="B847" s="69">
        <v>9</v>
      </c>
      <c r="C847" s="11" t="s">
        <v>5738</v>
      </c>
      <c r="D847" s="39" t="s">
        <v>2992</v>
      </c>
      <c r="E847" s="7" t="s">
        <v>5746</v>
      </c>
      <c r="F847" s="13">
        <v>0</v>
      </c>
      <c r="G847" s="13"/>
      <c r="H847" s="174">
        <v>2976</v>
      </c>
      <c r="I847" s="7" t="s">
        <v>3052</v>
      </c>
      <c r="J847" s="7" t="s">
        <v>5747</v>
      </c>
      <c r="K847" s="7" t="s">
        <v>5748</v>
      </c>
      <c r="L847" s="7" t="s">
        <v>5749</v>
      </c>
      <c r="M847" s="7"/>
      <c r="N847" s="174"/>
      <c r="O847" s="111"/>
      <c r="P847" s="119"/>
      <c r="Q847" s="87"/>
      <c r="R847" s="87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8"/>
      <c r="BQ847" s="58"/>
      <c r="BR847" s="58"/>
      <c r="BS847" s="58"/>
      <c r="BT847" s="58"/>
      <c r="BU847" s="58"/>
      <c r="BV847" s="58"/>
      <c r="BW847" s="58"/>
      <c r="BX847" s="58"/>
      <c r="BY847" s="58"/>
      <c r="BZ847" s="58"/>
      <c r="CA847" s="58"/>
      <c r="CB847" s="58"/>
      <c r="CC847" s="58"/>
      <c r="CD847" s="58"/>
      <c r="CE847" s="58"/>
      <c r="CF847" s="58"/>
      <c r="CG847" s="58"/>
      <c r="CH847" s="58"/>
      <c r="CI847" s="58"/>
      <c r="CJ847" s="58"/>
      <c r="CK847" s="58"/>
      <c r="CL847" s="58"/>
      <c r="CM847" s="58"/>
      <c r="CN847" s="58"/>
      <c r="CO847" s="58"/>
      <c r="CP847" s="58"/>
      <c r="CQ847" s="58"/>
      <c r="CR847" s="58"/>
      <c r="CS847" s="58"/>
      <c r="CT847" s="58"/>
      <c r="CU847" s="58"/>
      <c r="CV847" s="58"/>
      <c r="CW847" s="58"/>
      <c r="CX847" s="58"/>
      <c r="CY847" s="58"/>
      <c r="CZ847" s="58"/>
      <c r="DA847" s="58"/>
      <c r="DB847" s="58"/>
      <c r="DC847" s="58"/>
      <c r="DD847" s="58"/>
      <c r="DE847" s="58"/>
      <c r="DF847" s="58"/>
      <c r="DG847" s="58"/>
      <c r="DH847" s="58"/>
      <c r="DI847" s="58"/>
      <c r="DJ847" s="58"/>
      <c r="DK847" s="58"/>
      <c r="DL847" s="58"/>
      <c r="DM847" s="58"/>
      <c r="DN847" s="58"/>
      <c r="DO847" s="58"/>
      <c r="DP847" s="58"/>
      <c r="DQ847" s="58"/>
      <c r="DR847" s="58"/>
      <c r="DS847" s="58"/>
      <c r="DT847" s="58"/>
      <c r="DU847" s="58"/>
      <c r="DV847" s="58"/>
      <c r="DW847" s="58"/>
      <c r="DX847" s="58"/>
      <c r="DY847" s="58"/>
    </row>
    <row r="848" spans="1:129" s="37" customFormat="1" ht="66" customHeight="1">
      <c r="A848" s="39"/>
      <c r="B848" s="69">
        <v>10</v>
      </c>
      <c r="C848" s="11" t="s">
        <v>5738</v>
      </c>
      <c r="D848" s="39" t="s">
        <v>2992</v>
      </c>
      <c r="E848" s="7" t="s">
        <v>5750</v>
      </c>
      <c r="F848" s="13">
        <v>0</v>
      </c>
      <c r="G848" s="13"/>
      <c r="H848" s="174">
        <v>112308</v>
      </c>
      <c r="I848" s="7" t="s">
        <v>3052</v>
      </c>
      <c r="J848" s="7" t="s">
        <v>5751</v>
      </c>
      <c r="K848" s="7" t="s">
        <v>5752</v>
      </c>
      <c r="L848" s="7" t="s">
        <v>2977</v>
      </c>
      <c r="M848" s="7"/>
      <c r="N848" s="174"/>
      <c r="O848" s="111"/>
      <c r="P848" s="119"/>
      <c r="Q848" s="87"/>
      <c r="R848" s="87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8"/>
      <c r="BQ848" s="58"/>
      <c r="BR848" s="58"/>
      <c r="BS848" s="58"/>
      <c r="BT848" s="58"/>
      <c r="BU848" s="58"/>
      <c r="BV848" s="58"/>
      <c r="BW848" s="58"/>
      <c r="BX848" s="58"/>
      <c r="BY848" s="58"/>
      <c r="BZ848" s="58"/>
      <c r="CA848" s="58"/>
      <c r="CB848" s="58"/>
      <c r="CC848" s="58"/>
      <c r="CD848" s="58"/>
      <c r="CE848" s="58"/>
      <c r="CF848" s="58"/>
      <c r="CG848" s="58"/>
      <c r="CH848" s="58"/>
      <c r="CI848" s="58"/>
      <c r="CJ848" s="58"/>
      <c r="CK848" s="58"/>
      <c r="CL848" s="58"/>
      <c r="CM848" s="58"/>
      <c r="CN848" s="58"/>
      <c r="CO848" s="58"/>
      <c r="CP848" s="58"/>
      <c r="CQ848" s="58"/>
      <c r="CR848" s="58"/>
      <c r="CS848" s="58"/>
      <c r="CT848" s="58"/>
      <c r="CU848" s="58"/>
      <c r="CV848" s="58"/>
      <c r="CW848" s="58"/>
      <c r="CX848" s="58"/>
      <c r="CY848" s="58"/>
      <c r="CZ848" s="58"/>
      <c r="DA848" s="58"/>
      <c r="DB848" s="58"/>
      <c r="DC848" s="58"/>
      <c r="DD848" s="58"/>
      <c r="DE848" s="58"/>
      <c r="DF848" s="58"/>
      <c r="DG848" s="58"/>
      <c r="DH848" s="58"/>
      <c r="DI848" s="58"/>
      <c r="DJ848" s="58"/>
      <c r="DK848" s="58"/>
      <c r="DL848" s="58"/>
      <c r="DM848" s="58"/>
      <c r="DN848" s="58"/>
      <c r="DO848" s="58"/>
      <c r="DP848" s="58"/>
      <c r="DQ848" s="58"/>
      <c r="DR848" s="58"/>
      <c r="DS848" s="58"/>
      <c r="DT848" s="58"/>
      <c r="DU848" s="58"/>
      <c r="DV848" s="58"/>
      <c r="DW848" s="58"/>
      <c r="DX848" s="58"/>
      <c r="DY848" s="58"/>
    </row>
    <row r="849" spans="1:129" s="37" customFormat="1" ht="36">
      <c r="A849" s="39"/>
      <c r="B849" s="69">
        <v>11</v>
      </c>
      <c r="C849" s="11" t="s">
        <v>5733</v>
      </c>
      <c r="D849" s="39" t="s">
        <v>2992</v>
      </c>
      <c r="E849" s="7" t="s">
        <v>2978</v>
      </c>
      <c r="F849" s="13">
        <v>0</v>
      </c>
      <c r="G849" s="13"/>
      <c r="H849" s="174">
        <v>22864</v>
      </c>
      <c r="I849" s="7" t="s">
        <v>3052</v>
      </c>
      <c r="J849" s="7" t="s">
        <v>2979</v>
      </c>
      <c r="K849" s="7" t="s">
        <v>2980</v>
      </c>
      <c r="L849" s="7" t="s">
        <v>2981</v>
      </c>
      <c r="M849" s="7"/>
      <c r="N849" s="174"/>
      <c r="O849" s="111"/>
      <c r="P849" s="119"/>
      <c r="Q849" s="87"/>
      <c r="R849" s="87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8"/>
      <c r="BQ849" s="58"/>
      <c r="BR849" s="58"/>
      <c r="BS849" s="58"/>
      <c r="BT849" s="58"/>
      <c r="BU849" s="58"/>
      <c r="BV849" s="58"/>
      <c r="BW849" s="58"/>
      <c r="BX849" s="58"/>
      <c r="BY849" s="58"/>
      <c r="BZ849" s="58"/>
      <c r="CA849" s="58"/>
      <c r="CB849" s="58"/>
      <c r="CC849" s="58"/>
      <c r="CD849" s="58"/>
      <c r="CE849" s="58"/>
      <c r="CF849" s="58"/>
      <c r="CG849" s="58"/>
      <c r="CH849" s="58"/>
      <c r="CI849" s="58"/>
      <c r="CJ849" s="58"/>
      <c r="CK849" s="58"/>
      <c r="CL849" s="58"/>
      <c r="CM849" s="58"/>
      <c r="CN849" s="58"/>
      <c r="CO849" s="58"/>
      <c r="CP849" s="58"/>
      <c r="CQ849" s="58"/>
      <c r="CR849" s="58"/>
      <c r="CS849" s="58"/>
      <c r="CT849" s="58"/>
      <c r="CU849" s="58"/>
      <c r="CV849" s="58"/>
      <c r="CW849" s="58"/>
      <c r="CX849" s="58"/>
      <c r="CY849" s="58"/>
      <c r="CZ849" s="58"/>
      <c r="DA849" s="58"/>
      <c r="DB849" s="58"/>
      <c r="DC849" s="58"/>
      <c r="DD849" s="58"/>
      <c r="DE849" s="58"/>
      <c r="DF849" s="58"/>
      <c r="DG849" s="58"/>
      <c r="DH849" s="58"/>
      <c r="DI849" s="58"/>
      <c r="DJ849" s="58"/>
      <c r="DK849" s="58"/>
      <c r="DL849" s="58"/>
      <c r="DM849" s="58"/>
      <c r="DN849" s="58"/>
      <c r="DO849" s="58"/>
      <c r="DP849" s="58"/>
      <c r="DQ849" s="58"/>
      <c r="DR849" s="58"/>
      <c r="DS849" s="58"/>
      <c r="DT849" s="58"/>
      <c r="DU849" s="58"/>
      <c r="DV849" s="58"/>
      <c r="DW849" s="58"/>
      <c r="DX849" s="58"/>
      <c r="DY849" s="58"/>
    </row>
    <row r="850" spans="1:129" s="37" customFormat="1" ht="44.25" customHeight="1">
      <c r="A850" s="39"/>
      <c r="B850" s="69">
        <v>12</v>
      </c>
      <c r="C850" s="11" t="s">
        <v>5733</v>
      </c>
      <c r="D850" s="39" t="s">
        <v>2992</v>
      </c>
      <c r="E850" s="7" t="s">
        <v>2982</v>
      </c>
      <c r="F850" s="13">
        <v>0</v>
      </c>
      <c r="G850" s="13"/>
      <c r="H850" s="174">
        <v>42972</v>
      </c>
      <c r="I850" s="7" t="s">
        <v>3052</v>
      </c>
      <c r="J850" s="7" t="s">
        <v>2983</v>
      </c>
      <c r="K850" s="7" t="s">
        <v>2984</v>
      </c>
      <c r="L850" s="7" t="s">
        <v>2985</v>
      </c>
      <c r="M850" s="7"/>
      <c r="N850" s="174"/>
      <c r="O850" s="111"/>
      <c r="P850" s="119"/>
      <c r="Q850" s="87"/>
      <c r="R850" s="87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8"/>
      <c r="BQ850" s="58"/>
      <c r="BR850" s="58"/>
      <c r="BS850" s="58"/>
      <c r="BT850" s="58"/>
      <c r="BU850" s="58"/>
      <c r="BV850" s="58"/>
      <c r="BW850" s="58"/>
      <c r="BX850" s="58"/>
      <c r="BY850" s="58"/>
      <c r="BZ850" s="58"/>
      <c r="CA850" s="58"/>
      <c r="CB850" s="58"/>
      <c r="CC850" s="58"/>
      <c r="CD850" s="58"/>
      <c r="CE850" s="58"/>
      <c r="CF850" s="58"/>
      <c r="CG850" s="58"/>
      <c r="CH850" s="58"/>
      <c r="CI850" s="58"/>
      <c r="CJ850" s="58"/>
      <c r="CK850" s="58"/>
      <c r="CL850" s="58"/>
      <c r="CM850" s="58"/>
      <c r="CN850" s="58"/>
      <c r="CO850" s="58"/>
      <c r="CP850" s="58"/>
      <c r="CQ850" s="58"/>
      <c r="CR850" s="58"/>
      <c r="CS850" s="58"/>
      <c r="CT850" s="58"/>
      <c r="CU850" s="58"/>
      <c r="CV850" s="58"/>
      <c r="CW850" s="58"/>
      <c r="CX850" s="58"/>
      <c r="CY850" s="58"/>
      <c r="CZ850" s="58"/>
      <c r="DA850" s="58"/>
      <c r="DB850" s="58"/>
      <c r="DC850" s="58"/>
      <c r="DD850" s="58"/>
      <c r="DE850" s="58"/>
      <c r="DF850" s="58"/>
      <c r="DG850" s="58"/>
      <c r="DH850" s="58"/>
      <c r="DI850" s="58"/>
      <c r="DJ850" s="58"/>
      <c r="DK850" s="58"/>
      <c r="DL850" s="58"/>
      <c r="DM850" s="58"/>
      <c r="DN850" s="58"/>
      <c r="DO850" s="58"/>
      <c r="DP850" s="58"/>
      <c r="DQ850" s="58"/>
      <c r="DR850" s="58"/>
      <c r="DS850" s="58"/>
      <c r="DT850" s="58"/>
      <c r="DU850" s="58"/>
      <c r="DV850" s="58"/>
      <c r="DW850" s="58"/>
      <c r="DX850" s="58"/>
      <c r="DY850" s="58"/>
    </row>
    <row r="851" spans="1:129" s="37" customFormat="1" ht="44.25" customHeight="1">
      <c r="A851" s="39"/>
      <c r="B851" s="69">
        <v>13</v>
      </c>
      <c r="C851" s="11" t="s">
        <v>5733</v>
      </c>
      <c r="D851" s="39" t="s">
        <v>2992</v>
      </c>
      <c r="E851" s="7" t="s">
        <v>2986</v>
      </c>
      <c r="F851" s="13">
        <v>0</v>
      </c>
      <c r="G851" s="13"/>
      <c r="H851" s="174">
        <v>3544</v>
      </c>
      <c r="I851" s="7" t="s">
        <v>3052</v>
      </c>
      <c r="J851" s="7" t="s">
        <v>2987</v>
      </c>
      <c r="K851" s="7" t="s">
        <v>2988</v>
      </c>
      <c r="L851" s="7" t="s">
        <v>2989</v>
      </c>
      <c r="M851" s="7"/>
      <c r="N851" s="174"/>
      <c r="O851" s="111"/>
      <c r="P851" s="119"/>
      <c r="Q851" s="87"/>
      <c r="R851" s="87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8"/>
      <c r="BQ851" s="58"/>
      <c r="BR851" s="58"/>
      <c r="BS851" s="58"/>
      <c r="BT851" s="58"/>
      <c r="BU851" s="58"/>
      <c r="BV851" s="58"/>
      <c r="BW851" s="58"/>
      <c r="BX851" s="58"/>
      <c r="BY851" s="58"/>
      <c r="BZ851" s="58"/>
      <c r="CA851" s="58"/>
      <c r="CB851" s="58"/>
      <c r="CC851" s="58"/>
      <c r="CD851" s="58"/>
      <c r="CE851" s="58"/>
      <c r="CF851" s="58"/>
      <c r="CG851" s="58"/>
      <c r="CH851" s="58"/>
      <c r="CI851" s="58"/>
      <c r="CJ851" s="58"/>
      <c r="CK851" s="58"/>
      <c r="CL851" s="58"/>
      <c r="CM851" s="58"/>
      <c r="CN851" s="58"/>
      <c r="CO851" s="58"/>
      <c r="CP851" s="58"/>
      <c r="CQ851" s="58"/>
      <c r="CR851" s="58"/>
      <c r="CS851" s="58"/>
      <c r="CT851" s="58"/>
      <c r="CU851" s="58"/>
      <c r="CV851" s="58"/>
      <c r="CW851" s="58"/>
      <c r="CX851" s="58"/>
      <c r="CY851" s="58"/>
      <c r="CZ851" s="58"/>
      <c r="DA851" s="58"/>
      <c r="DB851" s="58"/>
      <c r="DC851" s="58"/>
      <c r="DD851" s="58"/>
      <c r="DE851" s="58"/>
      <c r="DF851" s="58"/>
      <c r="DG851" s="58"/>
      <c r="DH851" s="58"/>
      <c r="DI851" s="58"/>
      <c r="DJ851" s="58"/>
      <c r="DK851" s="58"/>
      <c r="DL851" s="58"/>
      <c r="DM851" s="58"/>
      <c r="DN851" s="58"/>
      <c r="DO851" s="58"/>
      <c r="DP851" s="58"/>
      <c r="DQ851" s="58"/>
      <c r="DR851" s="58"/>
      <c r="DS851" s="58"/>
      <c r="DT851" s="58"/>
      <c r="DU851" s="58"/>
      <c r="DV851" s="58"/>
      <c r="DW851" s="58"/>
      <c r="DX851" s="58"/>
      <c r="DY851" s="58"/>
    </row>
    <row r="852" spans="1:129" s="37" customFormat="1" ht="42" customHeight="1">
      <c r="A852" s="39"/>
      <c r="B852" s="69">
        <v>14</v>
      </c>
      <c r="C852" s="11" t="s">
        <v>5733</v>
      </c>
      <c r="D852" s="39" t="s">
        <v>2992</v>
      </c>
      <c r="E852" s="7" t="s">
        <v>2990</v>
      </c>
      <c r="F852" s="13">
        <v>0</v>
      </c>
      <c r="G852" s="13"/>
      <c r="H852" s="174">
        <v>10204</v>
      </c>
      <c r="I852" s="7" t="s">
        <v>3052</v>
      </c>
      <c r="J852" s="7" t="s">
        <v>3010</v>
      </c>
      <c r="K852" s="7" t="s">
        <v>3011</v>
      </c>
      <c r="L852" s="7" t="s">
        <v>3012</v>
      </c>
      <c r="M852" s="7"/>
      <c r="N852" s="174"/>
      <c r="O852" s="111"/>
      <c r="P852" s="119"/>
      <c r="Q852" s="87"/>
      <c r="R852" s="87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8"/>
      <c r="BQ852" s="58"/>
      <c r="BR852" s="58"/>
      <c r="BS852" s="58"/>
      <c r="BT852" s="58"/>
      <c r="BU852" s="58"/>
      <c r="BV852" s="58"/>
      <c r="BW852" s="58"/>
      <c r="BX852" s="58"/>
      <c r="BY852" s="58"/>
      <c r="BZ852" s="58"/>
      <c r="CA852" s="58"/>
      <c r="CB852" s="58"/>
      <c r="CC852" s="58"/>
      <c r="CD852" s="58"/>
      <c r="CE852" s="58"/>
      <c r="CF852" s="58"/>
      <c r="CG852" s="58"/>
      <c r="CH852" s="58"/>
      <c r="CI852" s="58"/>
      <c r="CJ852" s="58"/>
      <c r="CK852" s="58"/>
      <c r="CL852" s="58"/>
      <c r="CM852" s="58"/>
      <c r="CN852" s="58"/>
      <c r="CO852" s="58"/>
      <c r="CP852" s="58"/>
      <c r="CQ852" s="58"/>
      <c r="CR852" s="58"/>
      <c r="CS852" s="58"/>
      <c r="CT852" s="58"/>
      <c r="CU852" s="58"/>
      <c r="CV852" s="58"/>
      <c r="CW852" s="58"/>
      <c r="CX852" s="58"/>
      <c r="CY852" s="58"/>
      <c r="CZ852" s="58"/>
      <c r="DA852" s="58"/>
      <c r="DB852" s="58"/>
      <c r="DC852" s="58"/>
      <c r="DD852" s="58"/>
      <c r="DE852" s="58"/>
      <c r="DF852" s="58"/>
      <c r="DG852" s="58"/>
      <c r="DH852" s="58"/>
      <c r="DI852" s="58"/>
      <c r="DJ852" s="58"/>
      <c r="DK852" s="58"/>
      <c r="DL852" s="58"/>
      <c r="DM852" s="58"/>
      <c r="DN852" s="58"/>
      <c r="DO852" s="58"/>
      <c r="DP852" s="58"/>
      <c r="DQ852" s="58"/>
      <c r="DR852" s="58"/>
      <c r="DS852" s="58"/>
      <c r="DT852" s="58"/>
      <c r="DU852" s="58"/>
      <c r="DV852" s="58"/>
      <c r="DW852" s="58"/>
      <c r="DX852" s="58"/>
      <c r="DY852" s="58"/>
    </row>
    <row r="853" spans="1:129" s="37" customFormat="1" ht="45" customHeight="1">
      <c r="A853" s="39"/>
      <c r="B853" s="69">
        <v>15</v>
      </c>
      <c r="C853" s="11" t="s">
        <v>5733</v>
      </c>
      <c r="D853" s="39" t="s">
        <v>2992</v>
      </c>
      <c r="E853" s="7" t="s">
        <v>3013</v>
      </c>
      <c r="F853" s="13">
        <v>50</v>
      </c>
      <c r="G853" s="13"/>
      <c r="H853" s="174">
        <v>30056</v>
      </c>
      <c r="I853" s="7" t="s">
        <v>3052</v>
      </c>
      <c r="J853" s="7" t="s">
        <v>3014</v>
      </c>
      <c r="K853" s="7" t="s">
        <v>3063</v>
      </c>
      <c r="L853" s="7" t="s">
        <v>3064</v>
      </c>
      <c r="M853" s="7"/>
      <c r="N853" s="174"/>
      <c r="O853" s="111"/>
      <c r="P853" s="119"/>
      <c r="Q853" s="87"/>
      <c r="R853" s="87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8"/>
      <c r="BQ853" s="58"/>
      <c r="BR853" s="58"/>
      <c r="BS853" s="58"/>
      <c r="BT853" s="58"/>
      <c r="BU853" s="58"/>
      <c r="BV853" s="58"/>
      <c r="BW853" s="58"/>
      <c r="BX853" s="58"/>
      <c r="BY853" s="58"/>
      <c r="BZ853" s="58"/>
      <c r="CA853" s="58"/>
      <c r="CB853" s="58"/>
      <c r="CC853" s="58"/>
      <c r="CD853" s="58"/>
      <c r="CE853" s="58"/>
      <c r="CF853" s="58"/>
      <c r="CG853" s="58"/>
      <c r="CH853" s="58"/>
      <c r="CI853" s="58"/>
      <c r="CJ853" s="58"/>
      <c r="CK853" s="58"/>
      <c r="CL853" s="58"/>
      <c r="CM853" s="58"/>
      <c r="CN853" s="58"/>
      <c r="CO853" s="58"/>
      <c r="CP853" s="58"/>
      <c r="CQ853" s="58"/>
      <c r="CR853" s="58"/>
      <c r="CS853" s="58"/>
      <c r="CT853" s="58"/>
      <c r="CU853" s="58"/>
      <c r="CV853" s="58"/>
      <c r="CW853" s="58"/>
      <c r="CX853" s="58"/>
      <c r="CY853" s="58"/>
      <c r="CZ853" s="58"/>
      <c r="DA853" s="58"/>
      <c r="DB853" s="58"/>
      <c r="DC853" s="58"/>
      <c r="DD853" s="58"/>
      <c r="DE853" s="58"/>
      <c r="DF853" s="58"/>
      <c r="DG853" s="58"/>
      <c r="DH853" s="58"/>
      <c r="DI853" s="58"/>
      <c r="DJ853" s="58"/>
      <c r="DK853" s="58"/>
      <c r="DL853" s="58"/>
      <c r="DM853" s="58"/>
      <c r="DN853" s="58"/>
      <c r="DO853" s="58"/>
      <c r="DP853" s="58"/>
      <c r="DQ853" s="58"/>
      <c r="DR853" s="58"/>
      <c r="DS853" s="58"/>
      <c r="DT853" s="58"/>
      <c r="DU853" s="58"/>
      <c r="DV853" s="58"/>
      <c r="DW853" s="58"/>
      <c r="DX853" s="58"/>
      <c r="DY853" s="58"/>
    </row>
    <row r="854" spans="1:129" s="37" customFormat="1" ht="54.75" customHeight="1">
      <c r="A854" s="39"/>
      <c r="B854" s="69">
        <v>16</v>
      </c>
      <c r="C854" s="11" t="s">
        <v>5733</v>
      </c>
      <c r="D854" s="39" t="s">
        <v>2992</v>
      </c>
      <c r="E854" s="7" t="s">
        <v>3065</v>
      </c>
      <c r="F854" s="13">
        <v>0</v>
      </c>
      <c r="G854" s="13"/>
      <c r="H854" s="174">
        <v>6237</v>
      </c>
      <c r="I854" s="7" t="s">
        <v>3052</v>
      </c>
      <c r="J854" s="7" t="s">
        <v>3066</v>
      </c>
      <c r="K854" s="7" t="s">
        <v>3067</v>
      </c>
      <c r="L854" s="7" t="s">
        <v>3068</v>
      </c>
      <c r="M854" s="7"/>
      <c r="N854" s="174"/>
      <c r="O854" s="111"/>
      <c r="P854" s="119"/>
      <c r="Q854" s="87"/>
      <c r="R854" s="87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8"/>
      <c r="BQ854" s="58"/>
      <c r="BR854" s="58"/>
      <c r="BS854" s="58"/>
      <c r="BT854" s="58"/>
      <c r="BU854" s="58"/>
      <c r="BV854" s="58"/>
      <c r="BW854" s="58"/>
      <c r="BX854" s="58"/>
      <c r="BY854" s="58"/>
      <c r="BZ854" s="58"/>
      <c r="CA854" s="58"/>
      <c r="CB854" s="58"/>
      <c r="CC854" s="58"/>
      <c r="CD854" s="58"/>
      <c r="CE854" s="58"/>
      <c r="CF854" s="58"/>
      <c r="CG854" s="58"/>
      <c r="CH854" s="58"/>
      <c r="CI854" s="58"/>
      <c r="CJ854" s="58"/>
      <c r="CK854" s="58"/>
      <c r="CL854" s="58"/>
      <c r="CM854" s="58"/>
      <c r="CN854" s="58"/>
      <c r="CO854" s="58"/>
      <c r="CP854" s="58"/>
      <c r="CQ854" s="58"/>
      <c r="CR854" s="58"/>
      <c r="CS854" s="58"/>
      <c r="CT854" s="58"/>
      <c r="CU854" s="58"/>
      <c r="CV854" s="58"/>
      <c r="CW854" s="58"/>
      <c r="CX854" s="58"/>
      <c r="CY854" s="58"/>
      <c r="CZ854" s="58"/>
      <c r="DA854" s="58"/>
      <c r="DB854" s="58"/>
      <c r="DC854" s="58"/>
      <c r="DD854" s="58"/>
      <c r="DE854" s="58"/>
      <c r="DF854" s="58"/>
      <c r="DG854" s="58"/>
      <c r="DH854" s="58"/>
      <c r="DI854" s="58"/>
      <c r="DJ854" s="58"/>
      <c r="DK854" s="58"/>
      <c r="DL854" s="58"/>
      <c r="DM854" s="58"/>
      <c r="DN854" s="58"/>
      <c r="DO854" s="58"/>
      <c r="DP854" s="58"/>
      <c r="DQ854" s="58"/>
      <c r="DR854" s="58"/>
      <c r="DS854" s="58"/>
      <c r="DT854" s="58"/>
      <c r="DU854" s="58"/>
      <c r="DV854" s="58"/>
      <c r="DW854" s="58"/>
      <c r="DX854" s="58"/>
      <c r="DY854" s="58"/>
    </row>
    <row r="855" spans="1:129" s="37" customFormat="1" ht="54.75" customHeight="1">
      <c r="A855" s="39"/>
      <c r="B855" s="69">
        <v>17</v>
      </c>
      <c r="C855" s="11" t="s">
        <v>5733</v>
      </c>
      <c r="D855" s="39" t="s">
        <v>2992</v>
      </c>
      <c r="E855" s="7" t="s">
        <v>3069</v>
      </c>
      <c r="F855" s="13">
        <v>0</v>
      </c>
      <c r="G855" s="13"/>
      <c r="H855" s="174">
        <v>10289</v>
      </c>
      <c r="I855" s="7" t="s">
        <v>3052</v>
      </c>
      <c r="J855" s="7" t="s">
        <v>4201</v>
      </c>
      <c r="K855" s="7" t="s">
        <v>3070</v>
      </c>
      <c r="L855" s="7" t="s">
        <v>3071</v>
      </c>
      <c r="M855" s="7"/>
      <c r="N855" s="174"/>
      <c r="O855" s="111"/>
      <c r="P855" s="119"/>
      <c r="Q855" s="87"/>
      <c r="R855" s="87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8"/>
      <c r="BQ855" s="58"/>
      <c r="BR855" s="58"/>
      <c r="BS855" s="58"/>
      <c r="BT855" s="58"/>
      <c r="BU855" s="58"/>
      <c r="BV855" s="58"/>
      <c r="BW855" s="58"/>
      <c r="BX855" s="58"/>
      <c r="BY855" s="58"/>
      <c r="BZ855" s="58"/>
      <c r="CA855" s="58"/>
      <c r="CB855" s="58"/>
      <c r="CC855" s="58"/>
      <c r="CD855" s="58"/>
      <c r="CE855" s="58"/>
      <c r="CF855" s="58"/>
      <c r="CG855" s="58"/>
      <c r="CH855" s="58"/>
      <c r="CI855" s="58"/>
      <c r="CJ855" s="58"/>
      <c r="CK855" s="58"/>
      <c r="CL855" s="58"/>
      <c r="CM855" s="58"/>
      <c r="CN855" s="58"/>
      <c r="CO855" s="58"/>
      <c r="CP855" s="58"/>
      <c r="CQ855" s="58"/>
      <c r="CR855" s="58"/>
      <c r="CS855" s="58"/>
      <c r="CT855" s="58"/>
      <c r="CU855" s="58"/>
      <c r="CV855" s="58"/>
      <c r="CW855" s="58"/>
      <c r="CX855" s="58"/>
      <c r="CY855" s="58"/>
      <c r="CZ855" s="58"/>
      <c r="DA855" s="58"/>
      <c r="DB855" s="58"/>
      <c r="DC855" s="58"/>
      <c r="DD855" s="58"/>
      <c r="DE855" s="58"/>
      <c r="DF855" s="58"/>
      <c r="DG855" s="58"/>
      <c r="DH855" s="58"/>
      <c r="DI855" s="58"/>
      <c r="DJ855" s="58"/>
      <c r="DK855" s="58"/>
      <c r="DL855" s="58"/>
      <c r="DM855" s="58"/>
      <c r="DN855" s="58"/>
      <c r="DO855" s="58"/>
      <c r="DP855" s="58"/>
      <c r="DQ855" s="58"/>
      <c r="DR855" s="58"/>
      <c r="DS855" s="58"/>
      <c r="DT855" s="58"/>
      <c r="DU855" s="58"/>
      <c r="DV855" s="58"/>
      <c r="DW855" s="58"/>
      <c r="DX855" s="58"/>
      <c r="DY855" s="58"/>
    </row>
    <row r="856" spans="1:129" s="37" customFormat="1" ht="45" customHeight="1">
      <c r="A856" s="39"/>
      <c r="B856" s="69">
        <v>18</v>
      </c>
      <c r="C856" s="11" t="s">
        <v>5733</v>
      </c>
      <c r="D856" s="39" t="s">
        <v>2992</v>
      </c>
      <c r="E856" s="7" t="s">
        <v>3072</v>
      </c>
      <c r="F856" s="13">
        <v>0</v>
      </c>
      <c r="G856" s="13"/>
      <c r="H856" s="174">
        <v>742</v>
      </c>
      <c r="I856" s="7" t="s">
        <v>3052</v>
      </c>
      <c r="J856" s="7" t="s">
        <v>4206</v>
      </c>
      <c r="K856" s="7" t="s">
        <v>3073</v>
      </c>
      <c r="L856" s="7" t="s">
        <v>3074</v>
      </c>
      <c r="M856" s="7"/>
      <c r="N856" s="174"/>
      <c r="O856" s="111"/>
      <c r="P856" s="119"/>
      <c r="Q856" s="87"/>
      <c r="R856" s="87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8"/>
      <c r="BQ856" s="58"/>
      <c r="BR856" s="58"/>
      <c r="BS856" s="58"/>
      <c r="BT856" s="58"/>
      <c r="BU856" s="58"/>
      <c r="BV856" s="58"/>
      <c r="BW856" s="58"/>
      <c r="BX856" s="58"/>
      <c r="BY856" s="58"/>
      <c r="BZ856" s="58"/>
      <c r="CA856" s="58"/>
      <c r="CB856" s="58"/>
      <c r="CC856" s="58"/>
      <c r="CD856" s="58"/>
      <c r="CE856" s="58"/>
      <c r="CF856" s="58"/>
      <c r="CG856" s="58"/>
      <c r="CH856" s="58"/>
      <c r="CI856" s="58"/>
      <c r="CJ856" s="58"/>
      <c r="CK856" s="58"/>
      <c r="CL856" s="58"/>
      <c r="CM856" s="58"/>
      <c r="CN856" s="58"/>
      <c r="CO856" s="58"/>
      <c r="CP856" s="58"/>
      <c r="CQ856" s="58"/>
      <c r="CR856" s="58"/>
      <c r="CS856" s="58"/>
      <c r="CT856" s="58"/>
      <c r="CU856" s="58"/>
      <c r="CV856" s="58"/>
      <c r="CW856" s="58"/>
      <c r="CX856" s="58"/>
      <c r="CY856" s="58"/>
      <c r="CZ856" s="58"/>
      <c r="DA856" s="58"/>
      <c r="DB856" s="58"/>
      <c r="DC856" s="58"/>
      <c r="DD856" s="58"/>
      <c r="DE856" s="58"/>
      <c r="DF856" s="58"/>
      <c r="DG856" s="58"/>
      <c r="DH856" s="58"/>
      <c r="DI856" s="58"/>
      <c r="DJ856" s="58"/>
      <c r="DK856" s="58"/>
      <c r="DL856" s="58"/>
      <c r="DM856" s="58"/>
      <c r="DN856" s="58"/>
      <c r="DO856" s="58"/>
      <c r="DP856" s="58"/>
      <c r="DQ856" s="58"/>
      <c r="DR856" s="58"/>
      <c r="DS856" s="58"/>
      <c r="DT856" s="58"/>
      <c r="DU856" s="58"/>
      <c r="DV856" s="58"/>
      <c r="DW856" s="58"/>
      <c r="DX856" s="58"/>
      <c r="DY856" s="58"/>
    </row>
    <row r="857" spans="1:129" s="37" customFormat="1" ht="44.25" customHeight="1">
      <c r="A857" s="39"/>
      <c r="B857" s="69">
        <v>19</v>
      </c>
      <c r="C857" s="11" t="s">
        <v>2264</v>
      </c>
      <c r="D857" s="39" t="s">
        <v>2992</v>
      </c>
      <c r="E857" s="7" t="s">
        <v>3075</v>
      </c>
      <c r="F857" s="13">
        <v>0</v>
      </c>
      <c r="G857" s="13"/>
      <c r="H857" s="174">
        <v>31744</v>
      </c>
      <c r="I857" s="7" t="s">
        <v>3052</v>
      </c>
      <c r="J857" s="7" t="s">
        <v>4209</v>
      </c>
      <c r="K857" s="7" t="s">
        <v>3076</v>
      </c>
      <c r="L857" s="7" t="s">
        <v>3077</v>
      </c>
      <c r="M857" s="7"/>
      <c r="N857" s="174"/>
      <c r="O857" s="111"/>
      <c r="P857" s="119"/>
      <c r="Q857" s="87"/>
      <c r="R857" s="87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8"/>
      <c r="BQ857" s="58"/>
      <c r="BR857" s="58"/>
      <c r="BS857" s="58"/>
      <c r="BT857" s="58"/>
      <c r="BU857" s="58"/>
      <c r="BV857" s="58"/>
      <c r="BW857" s="58"/>
      <c r="BX857" s="58"/>
      <c r="BY857" s="58"/>
      <c r="BZ857" s="58"/>
      <c r="CA857" s="58"/>
      <c r="CB857" s="58"/>
      <c r="CC857" s="58"/>
      <c r="CD857" s="58"/>
      <c r="CE857" s="58"/>
      <c r="CF857" s="58"/>
      <c r="CG857" s="58"/>
      <c r="CH857" s="58"/>
      <c r="CI857" s="58"/>
      <c r="CJ857" s="58"/>
      <c r="CK857" s="58"/>
      <c r="CL857" s="58"/>
      <c r="CM857" s="58"/>
      <c r="CN857" s="58"/>
      <c r="CO857" s="58"/>
      <c r="CP857" s="58"/>
      <c r="CQ857" s="58"/>
      <c r="CR857" s="58"/>
      <c r="CS857" s="58"/>
      <c r="CT857" s="58"/>
      <c r="CU857" s="58"/>
      <c r="CV857" s="58"/>
      <c r="CW857" s="58"/>
      <c r="CX857" s="58"/>
      <c r="CY857" s="58"/>
      <c r="CZ857" s="58"/>
      <c r="DA857" s="58"/>
      <c r="DB857" s="58"/>
      <c r="DC857" s="58"/>
      <c r="DD857" s="58"/>
      <c r="DE857" s="58"/>
      <c r="DF857" s="58"/>
      <c r="DG857" s="58"/>
      <c r="DH857" s="58"/>
      <c r="DI857" s="58"/>
      <c r="DJ857" s="58"/>
      <c r="DK857" s="58"/>
      <c r="DL857" s="58"/>
      <c r="DM857" s="58"/>
      <c r="DN857" s="58"/>
      <c r="DO857" s="58"/>
      <c r="DP857" s="58"/>
      <c r="DQ857" s="58"/>
      <c r="DR857" s="58"/>
      <c r="DS857" s="58"/>
      <c r="DT857" s="58"/>
      <c r="DU857" s="58"/>
      <c r="DV857" s="58"/>
      <c r="DW857" s="58"/>
      <c r="DX857" s="58"/>
      <c r="DY857" s="58"/>
    </row>
    <row r="858" spans="1:129" s="37" customFormat="1" ht="45.75" customHeight="1">
      <c r="A858" s="39"/>
      <c r="B858" s="69">
        <v>20</v>
      </c>
      <c r="C858" s="11" t="s">
        <v>3078</v>
      </c>
      <c r="D858" s="39" t="s">
        <v>3079</v>
      </c>
      <c r="E858" s="7" t="s">
        <v>5220</v>
      </c>
      <c r="F858" s="13">
        <v>0</v>
      </c>
      <c r="G858" s="13"/>
      <c r="H858" s="174">
        <v>11614</v>
      </c>
      <c r="I858" s="7" t="s">
        <v>3052</v>
      </c>
      <c r="J858" s="7" t="s">
        <v>5221</v>
      </c>
      <c r="K858" s="7" t="s">
        <v>5222</v>
      </c>
      <c r="L858" s="7" t="s">
        <v>5223</v>
      </c>
      <c r="M858" s="7"/>
      <c r="N858" s="174"/>
      <c r="O858" s="111"/>
      <c r="P858" s="119"/>
      <c r="Q858" s="87"/>
      <c r="R858" s="87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8"/>
      <c r="BQ858" s="58"/>
      <c r="BR858" s="58"/>
      <c r="BS858" s="58"/>
      <c r="BT858" s="58"/>
      <c r="BU858" s="58"/>
      <c r="BV858" s="58"/>
      <c r="BW858" s="58"/>
      <c r="BX858" s="58"/>
      <c r="BY858" s="58"/>
      <c r="BZ858" s="58"/>
      <c r="CA858" s="58"/>
      <c r="CB858" s="58"/>
      <c r="CC858" s="58"/>
      <c r="CD858" s="58"/>
      <c r="CE858" s="58"/>
      <c r="CF858" s="58"/>
      <c r="CG858" s="58"/>
      <c r="CH858" s="58"/>
      <c r="CI858" s="58"/>
      <c r="CJ858" s="58"/>
      <c r="CK858" s="58"/>
      <c r="CL858" s="58"/>
      <c r="CM858" s="58"/>
      <c r="CN858" s="58"/>
      <c r="CO858" s="58"/>
      <c r="CP858" s="58"/>
      <c r="CQ858" s="58"/>
      <c r="CR858" s="58"/>
      <c r="CS858" s="58"/>
      <c r="CT858" s="58"/>
      <c r="CU858" s="58"/>
      <c r="CV858" s="58"/>
      <c r="CW858" s="58"/>
      <c r="CX858" s="58"/>
      <c r="CY858" s="58"/>
      <c r="CZ858" s="58"/>
      <c r="DA858" s="58"/>
      <c r="DB858" s="58"/>
      <c r="DC858" s="58"/>
      <c r="DD858" s="58"/>
      <c r="DE858" s="58"/>
      <c r="DF858" s="58"/>
      <c r="DG858" s="58"/>
      <c r="DH858" s="58"/>
      <c r="DI858" s="58"/>
      <c r="DJ858" s="58"/>
      <c r="DK858" s="58"/>
      <c r="DL858" s="58"/>
      <c r="DM858" s="58"/>
      <c r="DN858" s="58"/>
      <c r="DO858" s="58"/>
      <c r="DP858" s="58"/>
      <c r="DQ858" s="58"/>
      <c r="DR858" s="58"/>
      <c r="DS858" s="58"/>
      <c r="DT858" s="58"/>
      <c r="DU858" s="58"/>
      <c r="DV858" s="58"/>
      <c r="DW858" s="58"/>
      <c r="DX858" s="58"/>
      <c r="DY858" s="58"/>
    </row>
    <row r="859" spans="1:129" s="37" customFormat="1" ht="47.25" customHeight="1">
      <c r="A859" s="39"/>
      <c r="B859" s="69">
        <v>21</v>
      </c>
      <c r="C859" s="11" t="s">
        <v>5224</v>
      </c>
      <c r="D859" s="39" t="s">
        <v>5225</v>
      </c>
      <c r="E859" s="7" t="s">
        <v>5226</v>
      </c>
      <c r="F859" s="13">
        <v>0</v>
      </c>
      <c r="G859" s="13"/>
      <c r="H859" s="174">
        <v>10280</v>
      </c>
      <c r="I859" s="7" t="s">
        <v>3052</v>
      </c>
      <c r="J859" s="7" t="s">
        <v>5227</v>
      </c>
      <c r="K859" s="7" t="s">
        <v>5228</v>
      </c>
      <c r="L859" s="7" t="s">
        <v>5229</v>
      </c>
      <c r="M859" s="7"/>
      <c r="N859" s="174"/>
      <c r="O859" s="111"/>
      <c r="P859" s="119"/>
      <c r="Q859" s="87"/>
      <c r="R859" s="87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8"/>
      <c r="BQ859" s="58"/>
      <c r="BR859" s="58"/>
      <c r="BS859" s="58"/>
      <c r="BT859" s="58"/>
      <c r="BU859" s="58"/>
      <c r="BV859" s="58"/>
      <c r="BW859" s="58"/>
      <c r="BX859" s="58"/>
      <c r="BY859" s="58"/>
      <c r="BZ859" s="58"/>
      <c r="CA859" s="58"/>
      <c r="CB859" s="58"/>
      <c r="CC859" s="58"/>
      <c r="CD859" s="58"/>
      <c r="CE859" s="58"/>
      <c r="CF859" s="58"/>
      <c r="CG859" s="58"/>
      <c r="CH859" s="58"/>
      <c r="CI859" s="58"/>
      <c r="CJ859" s="58"/>
      <c r="CK859" s="58"/>
      <c r="CL859" s="58"/>
      <c r="CM859" s="58"/>
      <c r="CN859" s="58"/>
      <c r="CO859" s="58"/>
      <c r="CP859" s="58"/>
      <c r="CQ859" s="58"/>
      <c r="CR859" s="58"/>
      <c r="CS859" s="58"/>
      <c r="CT859" s="58"/>
      <c r="CU859" s="58"/>
      <c r="CV859" s="58"/>
      <c r="CW859" s="58"/>
      <c r="CX859" s="58"/>
      <c r="CY859" s="58"/>
      <c r="CZ859" s="58"/>
      <c r="DA859" s="58"/>
      <c r="DB859" s="58"/>
      <c r="DC859" s="58"/>
      <c r="DD859" s="58"/>
      <c r="DE859" s="58"/>
      <c r="DF859" s="58"/>
      <c r="DG859" s="58"/>
      <c r="DH859" s="58"/>
      <c r="DI859" s="58"/>
      <c r="DJ859" s="58"/>
      <c r="DK859" s="58"/>
      <c r="DL859" s="58"/>
      <c r="DM859" s="58"/>
      <c r="DN859" s="58"/>
      <c r="DO859" s="58"/>
      <c r="DP859" s="58"/>
      <c r="DQ859" s="58"/>
      <c r="DR859" s="58"/>
      <c r="DS859" s="58"/>
      <c r="DT859" s="58"/>
      <c r="DU859" s="58"/>
      <c r="DV859" s="58"/>
      <c r="DW859" s="58"/>
      <c r="DX859" s="58"/>
      <c r="DY859" s="58"/>
    </row>
    <row r="860" spans="1:129" s="37" customFormat="1" ht="60.75" customHeight="1">
      <c r="A860" s="39"/>
      <c r="B860" s="69">
        <v>22</v>
      </c>
      <c r="C860" s="11" t="s">
        <v>5230</v>
      </c>
      <c r="D860" s="39" t="s">
        <v>3079</v>
      </c>
      <c r="E860" s="7" t="s">
        <v>5231</v>
      </c>
      <c r="F860" s="13">
        <v>0</v>
      </c>
      <c r="G860" s="13"/>
      <c r="H860" s="174">
        <v>21920</v>
      </c>
      <c r="I860" s="7" t="s">
        <v>3052</v>
      </c>
      <c r="J860" s="7" t="s">
        <v>5232</v>
      </c>
      <c r="K860" s="7" t="s">
        <v>5233</v>
      </c>
      <c r="L860" s="7" t="s">
        <v>5234</v>
      </c>
      <c r="M860" s="7"/>
      <c r="N860" s="174"/>
      <c r="O860" s="111"/>
      <c r="P860" s="119"/>
      <c r="Q860" s="87"/>
      <c r="R860" s="87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8"/>
      <c r="BQ860" s="58"/>
      <c r="BR860" s="58"/>
      <c r="BS860" s="58"/>
      <c r="BT860" s="58"/>
      <c r="BU860" s="58"/>
      <c r="BV860" s="58"/>
      <c r="BW860" s="58"/>
      <c r="BX860" s="58"/>
      <c r="BY860" s="58"/>
      <c r="BZ860" s="58"/>
      <c r="CA860" s="58"/>
      <c r="CB860" s="58"/>
      <c r="CC860" s="58"/>
      <c r="CD860" s="58"/>
      <c r="CE860" s="58"/>
      <c r="CF860" s="58"/>
      <c r="CG860" s="58"/>
      <c r="CH860" s="58"/>
      <c r="CI860" s="58"/>
      <c r="CJ860" s="58"/>
      <c r="CK860" s="58"/>
      <c r="CL860" s="58"/>
      <c r="CM860" s="58"/>
      <c r="CN860" s="58"/>
      <c r="CO860" s="58"/>
      <c r="CP860" s="58"/>
      <c r="CQ860" s="58"/>
      <c r="CR860" s="58"/>
      <c r="CS860" s="58"/>
      <c r="CT860" s="58"/>
      <c r="CU860" s="58"/>
      <c r="CV860" s="58"/>
      <c r="CW860" s="58"/>
      <c r="CX860" s="58"/>
      <c r="CY860" s="58"/>
      <c r="CZ860" s="58"/>
      <c r="DA860" s="58"/>
      <c r="DB860" s="58"/>
      <c r="DC860" s="58"/>
      <c r="DD860" s="58"/>
      <c r="DE860" s="58"/>
      <c r="DF860" s="58"/>
      <c r="DG860" s="58"/>
      <c r="DH860" s="58"/>
      <c r="DI860" s="58"/>
      <c r="DJ860" s="58"/>
      <c r="DK860" s="58"/>
      <c r="DL860" s="58"/>
      <c r="DM860" s="58"/>
      <c r="DN860" s="58"/>
      <c r="DO860" s="58"/>
      <c r="DP860" s="58"/>
      <c r="DQ860" s="58"/>
      <c r="DR860" s="58"/>
      <c r="DS860" s="58"/>
      <c r="DT860" s="58"/>
      <c r="DU860" s="58"/>
      <c r="DV860" s="58"/>
      <c r="DW860" s="58"/>
      <c r="DX860" s="58"/>
      <c r="DY860" s="58"/>
    </row>
    <row r="861" spans="1:129" s="37" customFormat="1" ht="36.75" customHeight="1">
      <c r="A861" s="39"/>
      <c r="B861" s="69">
        <v>23</v>
      </c>
      <c r="C861" s="11" t="s">
        <v>5235</v>
      </c>
      <c r="D861" s="39" t="s">
        <v>5236</v>
      </c>
      <c r="E861" s="7" t="s">
        <v>5237</v>
      </c>
      <c r="F861" s="13">
        <v>0</v>
      </c>
      <c r="G861" s="13"/>
      <c r="H861" s="174">
        <v>2500</v>
      </c>
      <c r="I861" s="7" t="s">
        <v>3052</v>
      </c>
      <c r="J861" s="7" t="s">
        <v>5238</v>
      </c>
      <c r="K861" s="7" t="s">
        <v>5239</v>
      </c>
      <c r="L861" s="7" t="s">
        <v>5240</v>
      </c>
      <c r="M861" s="7"/>
      <c r="N861" s="174"/>
      <c r="O861" s="111"/>
      <c r="P861" s="119"/>
      <c r="Q861" s="87"/>
      <c r="R861" s="87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8"/>
      <c r="BQ861" s="58"/>
      <c r="BR861" s="58"/>
      <c r="BS861" s="58"/>
      <c r="BT861" s="58"/>
      <c r="BU861" s="58"/>
      <c r="BV861" s="58"/>
      <c r="BW861" s="58"/>
      <c r="BX861" s="58"/>
      <c r="BY861" s="58"/>
      <c r="BZ861" s="58"/>
      <c r="CA861" s="58"/>
      <c r="CB861" s="58"/>
      <c r="CC861" s="58"/>
      <c r="CD861" s="58"/>
      <c r="CE861" s="58"/>
      <c r="CF861" s="58"/>
      <c r="CG861" s="58"/>
      <c r="CH861" s="58"/>
      <c r="CI861" s="58"/>
      <c r="CJ861" s="58"/>
      <c r="CK861" s="58"/>
      <c r="CL861" s="58"/>
      <c r="CM861" s="58"/>
      <c r="CN861" s="58"/>
      <c r="CO861" s="58"/>
      <c r="CP861" s="58"/>
      <c r="CQ861" s="58"/>
      <c r="CR861" s="58"/>
      <c r="CS861" s="58"/>
      <c r="CT861" s="58"/>
      <c r="CU861" s="58"/>
      <c r="CV861" s="58"/>
      <c r="CW861" s="58"/>
      <c r="CX861" s="58"/>
      <c r="CY861" s="58"/>
      <c r="CZ861" s="58"/>
      <c r="DA861" s="58"/>
      <c r="DB861" s="58"/>
      <c r="DC861" s="58"/>
      <c r="DD861" s="58"/>
      <c r="DE861" s="58"/>
      <c r="DF861" s="58"/>
      <c r="DG861" s="58"/>
      <c r="DH861" s="58"/>
      <c r="DI861" s="58"/>
      <c r="DJ861" s="58"/>
      <c r="DK861" s="58"/>
      <c r="DL861" s="58"/>
      <c r="DM861" s="58"/>
      <c r="DN861" s="58"/>
      <c r="DO861" s="58"/>
      <c r="DP861" s="58"/>
      <c r="DQ861" s="58"/>
      <c r="DR861" s="58"/>
      <c r="DS861" s="58"/>
      <c r="DT861" s="58"/>
      <c r="DU861" s="58"/>
      <c r="DV861" s="58"/>
      <c r="DW861" s="58"/>
      <c r="DX861" s="58"/>
      <c r="DY861" s="58"/>
    </row>
    <row r="862" spans="1:129" s="37" customFormat="1" ht="43.5" customHeight="1">
      <c r="A862" s="39"/>
      <c r="B862" s="69">
        <v>24</v>
      </c>
      <c r="C862" s="11" t="s">
        <v>5241</v>
      </c>
      <c r="D862" s="39" t="s">
        <v>5236</v>
      </c>
      <c r="E862" s="7" t="s">
        <v>5242</v>
      </c>
      <c r="F862" s="13">
        <v>0</v>
      </c>
      <c r="G862" s="13"/>
      <c r="H862" s="174">
        <v>702</v>
      </c>
      <c r="I862" s="7" t="s">
        <v>3052</v>
      </c>
      <c r="J862" s="7" t="s">
        <v>5243</v>
      </c>
      <c r="K862" s="7" t="s">
        <v>5244</v>
      </c>
      <c r="L862" s="7" t="s">
        <v>5245</v>
      </c>
      <c r="M862" s="7"/>
      <c r="N862" s="174"/>
      <c r="O862" s="111"/>
      <c r="P862" s="119"/>
      <c r="Q862" s="87"/>
      <c r="R862" s="87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8"/>
      <c r="BQ862" s="58"/>
      <c r="BR862" s="58"/>
      <c r="BS862" s="58"/>
      <c r="BT862" s="58"/>
      <c r="BU862" s="58"/>
      <c r="BV862" s="58"/>
      <c r="BW862" s="58"/>
      <c r="BX862" s="58"/>
      <c r="BY862" s="58"/>
      <c r="BZ862" s="58"/>
      <c r="CA862" s="58"/>
      <c r="CB862" s="58"/>
      <c r="CC862" s="58"/>
      <c r="CD862" s="58"/>
      <c r="CE862" s="58"/>
      <c r="CF862" s="58"/>
      <c r="CG862" s="58"/>
      <c r="CH862" s="58"/>
      <c r="CI862" s="58"/>
      <c r="CJ862" s="58"/>
      <c r="CK862" s="58"/>
      <c r="CL862" s="58"/>
      <c r="CM862" s="58"/>
      <c r="CN862" s="58"/>
      <c r="CO862" s="58"/>
      <c r="CP862" s="58"/>
      <c r="CQ862" s="58"/>
      <c r="CR862" s="58"/>
      <c r="CS862" s="58"/>
      <c r="CT862" s="58"/>
      <c r="CU862" s="58"/>
      <c r="CV862" s="58"/>
      <c r="CW862" s="58"/>
      <c r="CX862" s="58"/>
      <c r="CY862" s="58"/>
      <c r="CZ862" s="58"/>
      <c r="DA862" s="58"/>
      <c r="DB862" s="58"/>
      <c r="DC862" s="58"/>
      <c r="DD862" s="58"/>
      <c r="DE862" s="58"/>
      <c r="DF862" s="58"/>
      <c r="DG862" s="58"/>
      <c r="DH862" s="58"/>
      <c r="DI862" s="58"/>
      <c r="DJ862" s="58"/>
      <c r="DK862" s="58"/>
      <c r="DL862" s="58"/>
      <c r="DM862" s="58"/>
      <c r="DN862" s="58"/>
      <c r="DO862" s="58"/>
      <c r="DP862" s="58"/>
      <c r="DQ862" s="58"/>
      <c r="DR862" s="58"/>
      <c r="DS862" s="58"/>
      <c r="DT862" s="58"/>
      <c r="DU862" s="58"/>
      <c r="DV862" s="58"/>
      <c r="DW862" s="58"/>
      <c r="DX862" s="58"/>
      <c r="DY862" s="58"/>
    </row>
    <row r="863" spans="1:129" s="37" customFormat="1" ht="54.75" customHeight="1">
      <c r="A863" s="39"/>
      <c r="B863" s="69">
        <v>25</v>
      </c>
      <c r="C863" s="11" t="s">
        <v>5246</v>
      </c>
      <c r="D863" s="39" t="s">
        <v>5247</v>
      </c>
      <c r="E863" s="7" t="s">
        <v>5248</v>
      </c>
      <c r="F863" s="13">
        <v>0</v>
      </c>
      <c r="G863" s="13"/>
      <c r="H863" s="174">
        <v>14092</v>
      </c>
      <c r="I863" s="7" t="s">
        <v>3052</v>
      </c>
      <c r="J863" s="7" t="s">
        <v>5249</v>
      </c>
      <c r="K863" s="7" t="s">
        <v>5250</v>
      </c>
      <c r="L863" s="7" t="s">
        <v>5251</v>
      </c>
      <c r="M863" s="7"/>
      <c r="N863" s="174"/>
      <c r="O863" s="111"/>
      <c r="P863" s="119"/>
      <c r="Q863" s="87"/>
      <c r="R863" s="87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8"/>
      <c r="BQ863" s="58"/>
      <c r="BR863" s="58"/>
      <c r="BS863" s="58"/>
      <c r="BT863" s="58"/>
      <c r="BU863" s="58"/>
      <c r="BV863" s="58"/>
      <c r="BW863" s="58"/>
      <c r="BX863" s="58"/>
      <c r="BY863" s="58"/>
      <c r="BZ863" s="58"/>
      <c r="CA863" s="58"/>
      <c r="CB863" s="58"/>
      <c r="CC863" s="58"/>
      <c r="CD863" s="58"/>
      <c r="CE863" s="58"/>
      <c r="CF863" s="58"/>
      <c r="CG863" s="58"/>
      <c r="CH863" s="58"/>
      <c r="CI863" s="58"/>
      <c r="CJ863" s="58"/>
      <c r="CK863" s="58"/>
      <c r="CL863" s="58"/>
      <c r="CM863" s="58"/>
      <c r="CN863" s="58"/>
      <c r="CO863" s="58"/>
      <c r="CP863" s="58"/>
      <c r="CQ863" s="58"/>
      <c r="CR863" s="58"/>
      <c r="CS863" s="58"/>
      <c r="CT863" s="58"/>
      <c r="CU863" s="58"/>
      <c r="CV863" s="58"/>
      <c r="CW863" s="58"/>
      <c r="CX863" s="58"/>
      <c r="CY863" s="58"/>
      <c r="CZ863" s="58"/>
      <c r="DA863" s="58"/>
      <c r="DB863" s="58"/>
      <c r="DC863" s="58"/>
      <c r="DD863" s="58"/>
      <c r="DE863" s="58"/>
      <c r="DF863" s="58"/>
      <c r="DG863" s="58"/>
      <c r="DH863" s="58"/>
      <c r="DI863" s="58"/>
      <c r="DJ863" s="58"/>
      <c r="DK863" s="58"/>
      <c r="DL863" s="58"/>
      <c r="DM863" s="58"/>
      <c r="DN863" s="58"/>
      <c r="DO863" s="58"/>
      <c r="DP863" s="58"/>
      <c r="DQ863" s="58"/>
      <c r="DR863" s="58"/>
      <c r="DS863" s="58"/>
      <c r="DT863" s="58"/>
      <c r="DU863" s="58"/>
      <c r="DV863" s="58"/>
      <c r="DW863" s="58"/>
      <c r="DX863" s="58"/>
      <c r="DY863" s="58"/>
    </row>
    <row r="864" spans="1:129" s="37" customFormat="1" ht="51.75" customHeight="1">
      <c r="A864" s="39"/>
      <c r="B864" s="69">
        <v>26</v>
      </c>
      <c r="C864" s="11" t="s">
        <v>5252</v>
      </c>
      <c r="D864" s="39" t="s">
        <v>5225</v>
      </c>
      <c r="E864" s="7" t="s">
        <v>5253</v>
      </c>
      <c r="F864" s="13">
        <v>0</v>
      </c>
      <c r="G864" s="13"/>
      <c r="H864" s="174">
        <v>5200</v>
      </c>
      <c r="I864" s="7" t="s">
        <v>3052</v>
      </c>
      <c r="J864" s="7" t="s">
        <v>5254</v>
      </c>
      <c r="K864" s="7" t="s">
        <v>5255</v>
      </c>
      <c r="L864" s="7" t="s">
        <v>5256</v>
      </c>
      <c r="M864" s="7"/>
      <c r="N864" s="174"/>
      <c r="O864" s="111"/>
      <c r="P864" s="119"/>
      <c r="Q864" s="87"/>
      <c r="R864" s="87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8"/>
      <c r="BQ864" s="58"/>
      <c r="BR864" s="58"/>
      <c r="BS864" s="58"/>
      <c r="BT864" s="58"/>
      <c r="BU864" s="58"/>
      <c r="BV864" s="58"/>
      <c r="BW864" s="58"/>
      <c r="BX864" s="58"/>
      <c r="BY864" s="58"/>
      <c r="BZ864" s="58"/>
      <c r="CA864" s="58"/>
      <c r="CB864" s="58"/>
      <c r="CC864" s="58"/>
      <c r="CD864" s="58"/>
      <c r="CE864" s="58"/>
      <c r="CF864" s="58"/>
      <c r="CG864" s="58"/>
      <c r="CH864" s="58"/>
      <c r="CI864" s="58"/>
      <c r="CJ864" s="58"/>
      <c r="CK864" s="58"/>
      <c r="CL864" s="58"/>
      <c r="CM864" s="58"/>
      <c r="CN864" s="58"/>
      <c r="CO864" s="58"/>
      <c r="CP864" s="58"/>
      <c r="CQ864" s="58"/>
      <c r="CR864" s="58"/>
      <c r="CS864" s="58"/>
      <c r="CT864" s="58"/>
      <c r="CU864" s="58"/>
      <c r="CV864" s="58"/>
      <c r="CW864" s="58"/>
      <c r="CX864" s="58"/>
      <c r="CY864" s="58"/>
      <c r="CZ864" s="58"/>
      <c r="DA864" s="58"/>
      <c r="DB864" s="58"/>
      <c r="DC864" s="58"/>
      <c r="DD864" s="58"/>
      <c r="DE864" s="58"/>
      <c r="DF864" s="58"/>
      <c r="DG864" s="58"/>
      <c r="DH864" s="58"/>
      <c r="DI864" s="58"/>
      <c r="DJ864" s="58"/>
      <c r="DK864" s="58"/>
      <c r="DL864" s="58"/>
      <c r="DM864" s="58"/>
      <c r="DN864" s="58"/>
      <c r="DO864" s="58"/>
      <c r="DP864" s="58"/>
      <c r="DQ864" s="58"/>
      <c r="DR864" s="58"/>
      <c r="DS864" s="58"/>
      <c r="DT864" s="58"/>
      <c r="DU864" s="58"/>
      <c r="DV864" s="58"/>
      <c r="DW864" s="58"/>
      <c r="DX864" s="58"/>
      <c r="DY864" s="58"/>
    </row>
    <row r="865" spans="1:129" s="37" customFormat="1" ht="48.75" customHeight="1">
      <c r="A865" s="39"/>
      <c r="B865" s="69">
        <v>27</v>
      </c>
      <c r="C865" s="11" t="s">
        <v>5257</v>
      </c>
      <c r="D865" s="39" t="s">
        <v>5258</v>
      </c>
      <c r="E865" s="7" t="s">
        <v>5259</v>
      </c>
      <c r="F865" s="13">
        <v>0</v>
      </c>
      <c r="G865" s="13"/>
      <c r="H865" s="174">
        <v>3550</v>
      </c>
      <c r="I865" s="7" t="s">
        <v>3052</v>
      </c>
      <c r="J865" s="7" t="s">
        <v>5260</v>
      </c>
      <c r="K865" s="7" t="s">
        <v>5261</v>
      </c>
      <c r="L865" s="7" t="s">
        <v>5262</v>
      </c>
      <c r="M865" s="7"/>
      <c r="N865" s="174"/>
      <c r="O865" s="111"/>
      <c r="P865" s="119"/>
      <c r="Q865" s="87"/>
      <c r="R865" s="87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8"/>
      <c r="BQ865" s="58"/>
      <c r="BR865" s="58"/>
      <c r="BS865" s="58"/>
      <c r="BT865" s="58"/>
      <c r="BU865" s="58"/>
      <c r="BV865" s="58"/>
      <c r="BW865" s="58"/>
      <c r="BX865" s="58"/>
      <c r="BY865" s="58"/>
      <c r="BZ865" s="58"/>
      <c r="CA865" s="58"/>
      <c r="CB865" s="58"/>
      <c r="CC865" s="58"/>
      <c r="CD865" s="58"/>
      <c r="CE865" s="58"/>
      <c r="CF865" s="58"/>
      <c r="CG865" s="58"/>
      <c r="CH865" s="58"/>
      <c r="CI865" s="58"/>
      <c r="CJ865" s="58"/>
      <c r="CK865" s="58"/>
      <c r="CL865" s="58"/>
      <c r="CM865" s="58"/>
      <c r="CN865" s="58"/>
      <c r="CO865" s="58"/>
      <c r="CP865" s="58"/>
      <c r="CQ865" s="58"/>
      <c r="CR865" s="58"/>
      <c r="CS865" s="58"/>
      <c r="CT865" s="58"/>
      <c r="CU865" s="58"/>
      <c r="CV865" s="58"/>
      <c r="CW865" s="58"/>
      <c r="CX865" s="58"/>
      <c r="CY865" s="58"/>
      <c r="CZ865" s="58"/>
      <c r="DA865" s="58"/>
      <c r="DB865" s="58"/>
      <c r="DC865" s="58"/>
      <c r="DD865" s="58"/>
      <c r="DE865" s="58"/>
      <c r="DF865" s="58"/>
      <c r="DG865" s="58"/>
      <c r="DH865" s="58"/>
      <c r="DI865" s="58"/>
      <c r="DJ865" s="58"/>
      <c r="DK865" s="58"/>
      <c r="DL865" s="58"/>
      <c r="DM865" s="58"/>
      <c r="DN865" s="58"/>
      <c r="DO865" s="58"/>
      <c r="DP865" s="58"/>
      <c r="DQ865" s="58"/>
      <c r="DR865" s="58"/>
      <c r="DS865" s="58"/>
      <c r="DT865" s="58"/>
      <c r="DU865" s="58"/>
      <c r="DV865" s="58"/>
      <c r="DW865" s="58"/>
      <c r="DX865" s="58"/>
      <c r="DY865" s="58"/>
    </row>
    <row r="866" spans="1:129" s="37" customFormat="1" ht="45.75" customHeight="1">
      <c r="A866" s="39"/>
      <c r="B866" s="69">
        <v>28</v>
      </c>
      <c r="C866" s="11" t="s">
        <v>5263</v>
      </c>
      <c r="D866" s="39" t="s">
        <v>5264</v>
      </c>
      <c r="E866" s="7" t="s">
        <v>5265</v>
      </c>
      <c r="F866" s="13">
        <v>0</v>
      </c>
      <c r="G866" s="13"/>
      <c r="H866" s="174">
        <v>1100</v>
      </c>
      <c r="I866" s="7" t="s">
        <v>3052</v>
      </c>
      <c r="J866" s="7" t="s">
        <v>5266</v>
      </c>
      <c r="K866" s="7" t="s">
        <v>5267</v>
      </c>
      <c r="L866" s="7" t="s">
        <v>5268</v>
      </c>
      <c r="M866" s="7"/>
      <c r="N866" s="174"/>
      <c r="O866" s="111"/>
      <c r="P866" s="119"/>
      <c r="Q866" s="87"/>
      <c r="R866" s="87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8"/>
      <c r="BQ866" s="58"/>
      <c r="BR866" s="58"/>
      <c r="BS866" s="58"/>
      <c r="BT866" s="58"/>
      <c r="BU866" s="58"/>
      <c r="BV866" s="58"/>
      <c r="BW866" s="58"/>
      <c r="BX866" s="58"/>
      <c r="BY866" s="58"/>
      <c r="BZ866" s="58"/>
      <c r="CA866" s="58"/>
      <c r="CB866" s="58"/>
      <c r="CC866" s="58"/>
      <c r="CD866" s="58"/>
      <c r="CE866" s="58"/>
      <c r="CF866" s="58"/>
      <c r="CG866" s="58"/>
      <c r="CH866" s="58"/>
      <c r="CI866" s="58"/>
      <c r="CJ866" s="58"/>
      <c r="CK866" s="58"/>
      <c r="CL866" s="58"/>
      <c r="CM866" s="58"/>
      <c r="CN866" s="58"/>
      <c r="CO866" s="58"/>
      <c r="CP866" s="58"/>
      <c r="CQ866" s="58"/>
      <c r="CR866" s="58"/>
      <c r="CS866" s="58"/>
      <c r="CT866" s="58"/>
      <c r="CU866" s="58"/>
      <c r="CV866" s="58"/>
      <c r="CW866" s="58"/>
      <c r="CX866" s="58"/>
      <c r="CY866" s="58"/>
      <c r="CZ866" s="58"/>
      <c r="DA866" s="58"/>
      <c r="DB866" s="58"/>
      <c r="DC866" s="58"/>
      <c r="DD866" s="58"/>
      <c r="DE866" s="58"/>
      <c r="DF866" s="58"/>
      <c r="DG866" s="58"/>
      <c r="DH866" s="58"/>
      <c r="DI866" s="58"/>
      <c r="DJ866" s="58"/>
      <c r="DK866" s="58"/>
      <c r="DL866" s="58"/>
      <c r="DM866" s="58"/>
      <c r="DN866" s="58"/>
      <c r="DO866" s="58"/>
      <c r="DP866" s="58"/>
      <c r="DQ866" s="58"/>
      <c r="DR866" s="58"/>
      <c r="DS866" s="58"/>
      <c r="DT866" s="58"/>
      <c r="DU866" s="58"/>
      <c r="DV866" s="58"/>
      <c r="DW866" s="58"/>
      <c r="DX866" s="58"/>
      <c r="DY866" s="58"/>
    </row>
    <row r="867" spans="1:129" s="37" customFormat="1" ht="53.25" customHeight="1">
      <c r="A867" s="39"/>
      <c r="B867" s="69">
        <v>29</v>
      </c>
      <c r="C867" s="11" t="s">
        <v>5269</v>
      </c>
      <c r="D867" s="39" t="s">
        <v>5264</v>
      </c>
      <c r="E867" s="7" t="s">
        <v>5270</v>
      </c>
      <c r="F867" s="13">
        <v>0</v>
      </c>
      <c r="G867" s="13"/>
      <c r="H867" s="174">
        <v>24531</v>
      </c>
      <c r="I867" s="7" t="s">
        <v>3052</v>
      </c>
      <c r="J867" s="7" t="s">
        <v>5271</v>
      </c>
      <c r="K867" s="7" t="s">
        <v>3096</v>
      </c>
      <c r="L867" s="7" t="s">
        <v>3097</v>
      </c>
      <c r="M867" s="7"/>
      <c r="N867" s="174"/>
      <c r="O867" s="111"/>
      <c r="P867" s="119"/>
      <c r="Q867" s="87"/>
      <c r="R867" s="87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8"/>
      <c r="BQ867" s="58"/>
      <c r="BR867" s="58"/>
      <c r="BS867" s="58"/>
      <c r="BT867" s="58"/>
      <c r="BU867" s="58"/>
      <c r="BV867" s="58"/>
      <c r="BW867" s="58"/>
      <c r="BX867" s="58"/>
      <c r="BY867" s="58"/>
      <c r="BZ867" s="58"/>
      <c r="CA867" s="58"/>
      <c r="CB867" s="58"/>
      <c r="CC867" s="58"/>
      <c r="CD867" s="58"/>
      <c r="CE867" s="58"/>
      <c r="CF867" s="58"/>
      <c r="CG867" s="58"/>
      <c r="CH867" s="58"/>
      <c r="CI867" s="58"/>
      <c r="CJ867" s="58"/>
      <c r="CK867" s="58"/>
      <c r="CL867" s="58"/>
      <c r="CM867" s="58"/>
      <c r="CN867" s="58"/>
      <c r="CO867" s="58"/>
      <c r="CP867" s="58"/>
      <c r="CQ867" s="58"/>
      <c r="CR867" s="58"/>
      <c r="CS867" s="58"/>
      <c r="CT867" s="58"/>
      <c r="CU867" s="58"/>
      <c r="CV867" s="58"/>
      <c r="CW867" s="58"/>
      <c r="CX867" s="58"/>
      <c r="CY867" s="58"/>
      <c r="CZ867" s="58"/>
      <c r="DA867" s="58"/>
      <c r="DB867" s="58"/>
      <c r="DC867" s="58"/>
      <c r="DD867" s="58"/>
      <c r="DE867" s="58"/>
      <c r="DF867" s="58"/>
      <c r="DG867" s="58"/>
      <c r="DH867" s="58"/>
      <c r="DI867" s="58"/>
      <c r="DJ867" s="58"/>
      <c r="DK867" s="58"/>
      <c r="DL867" s="58"/>
      <c r="DM867" s="58"/>
      <c r="DN867" s="58"/>
      <c r="DO867" s="58"/>
      <c r="DP867" s="58"/>
      <c r="DQ867" s="58"/>
      <c r="DR867" s="58"/>
      <c r="DS867" s="58"/>
      <c r="DT867" s="58"/>
      <c r="DU867" s="58"/>
      <c r="DV867" s="58"/>
      <c r="DW867" s="58"/>
      <c r="DX867" s="58"/>
      <c r="DY867" s="58"/>
    </row>
    <row r="868" spans="1:129" s="37" customFormat="1" ht="42.75" customHeight="1">
      <c r="A868" s="39"/>
      <c r="B868" s="69">
        <v>30</v>
      </c>
      <c r="C868" s="11" t="s">
        <v>5269</v>
      </c>
      <c r="D868" s="39" t="s">
        <v>5264</v>
      </c>
      <c r="E868" s="7" t="s">
        <v>3098</v>
      </c>
      <c r="F868" s="13">
        <v>0</v>
      </c>
      <c r="G868" s="13"/>
      <c r="H868" s="174">
        <v>12000</v>
      </c>
      <c r="I868" s="7" t="s">
        <v>3052</v>
      </c>
      <c r="J868" s="7" t="s">
        <v>3099</v>
      </c>
      <c r="K868" s="7" t="s">
        <v>3100</v>
      </c>
      <c r="L868" s="7" t="s">
        <v>3101</v>
      </c>
      <c r="M868" s="7"/>
      <c r="N868" s="174"/>
      <c r="O868" s="111"/>
      <c r="P868" s="119"/>
      <c r="Q868" s="87"/>
      <c r="R868" s="87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8"/>
      <c r="BQ868" s="58"/>
      <c r="BR868" s="58"/>
      <c r="BS868" s="58"/>
      <c r="BT868" s="58"/>
      <c r="BU868" s="58"/>
      <c r="BV868" s="58"/>
      <c r="BW868" s="58"/>
      <c r="BX868" s="58"/>
      <c r="BY868" s="58"/>
      <c r="BZ868" s="58"/>
      <c r="CA868" s="58"/>
      <c r="CB868" s="58"/>
      <c r="CC868" s="58"/>
      <c r="CD868" s="58"/>
      <c r="CE868" s="58"/>
      <c r="CF868" s="58"/>
      <c r="CG868" s="58"/>
      <c r="CH868" s="58"/>
      <c r="CI868" s="58"/>
      <c r="CJ868" s="58"/>
      <c r="CK868" s="58"/>
      <c r="CL868" s="58"/>
      <c r="CM868" s="58"/>
      <c r="CN868" s="58"/>
      <c r="CO868" s="58"/>
      <c r="CP868" s="58"/>
      <c r="CQ868" s="58"/>
      <c r="CR868" s="58"/>
      <c r="CS868" s="58"/>
      <c r="CT868" s="58"/>
      <c r="CU868" s="58"/>
      <c r="CV868" s="58"/>
      <c r="CW868" s="58"/>
      <c r="CX868" s="58"/>
      <c r="CY868" s="58"/>
      <c r="CZ868" s="58"/>
      <c r="DA868" s="58"/>
      <c r="DB868" s="58"/>
      <c r="DC868" s="58"/>
      <c r="DD868" s="58"/>
      <c r="DE868" s="58"/>
      <c r="DF868" s="58"/>
      <c r="DG868" s="58"/>
      <c r="DH868" s="58"/>
      <c r="DI868" s="58"/>
      <c r="DJ868" s="58"/>
      <c r="DK868" s="58"/>
      <c r="DL868" s="58"/>
      <c r="DM868" s="58"/>
      <c r="DN868" s="58"/>
      <c r="DO868" s="58"/>
      <c r="DP868" s="58"/>
      <c r="DQ868" s="58"/>
      <c r="DR868" s="58"/>
      <c r="DS868" s="58"/>
      <c r="DT868" s="58"/>
      <c r="DU868" s="58"/>
      <c r="DV868" s="58"/>
      <c r="DW868" s="58"/>
      <c r="DX868" s="58"/>
      <c r="DY868" s="58"/>
    </row>
    <row r="869" spans="1:129" s="37" customFormat="1" ht="45.75" customHeight="1">
      <c r="A869" s="39"/>
      <c r="B869" s="69">
        <v>31</v>
      </c>
      <c r="C869" s="11" t="s">
        <v>5269</v>
      </c>
      <c r="D869" s="39" t="s">
        <v>5264</v>
      </c>
      <c r="E869" s="7" t="s">
        <v>3102</v>
      </c>
      <c r="F869" s="13">
        <v>0</v>
      </c>
      <c r="G869" s="13"/>
      <c r="H869" s="174">
        <v>16000</v>
      </c>
      <c r="I869" s="7" t="s">
        <v>3052</v>
      </c>
      <c r="J869" s="7" t="s">
        <v>3103</v>
      </c>
      <c r="K869" s="7" t="s">
        <v>3104</v>
      </c>
      <c r="L869" s="7" t="s">
        <v>3105</v>
      </c>
      <c r="M869" s="7"/>
      <c r="N869" s="174"/>
      <c r="O869" s="111"/>
      <c r="P869" s="119"/>
      <c r="Q869" s="87"/>
      <c r="R869" s="87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8"/>
      <c r="BQ869" s="58"/>
      <c r="BR869" s="58"/>
      <c r="BS869" s="58"/>
      <c r="BT869" s="58"/>
      <c r="BU869" s="58"/>
      <c r="BV869" s="58"/>
      <c r="BW869" s="58"/>
      <c r="BX869" s="58"/>
      <c r="BY869" s="58"/>
      <c r="BZ869" s="58"/>
      <c r="CA869" s="58"/>
      <c r="CB869" s="58"/>
      <c r="CC869" s="58"/>
      <c r="CD869" s="58"/>
      <c r="CE869" s="58"/>
      <c r="CF869" s="58"/>
      <c r="CG869" s="58"/>
      <c r="CH869" s="58"/>
      <c r="CI869" s="58"/>
      <c r="CJ869" s="58"/>
      <c r="CK869" s="58"/>
      <c r="CL869" s="58"/>
      <c r="CM869" s="58"/>
      <c r="CN869" s="58"/>
      <c r="CO869" s="58"/>
      <c r="CP869" s="58"/>
      <c r="CQ869" s="58"/>
      <c r="CR869" s="58"/>
      <c r="CS869" s="58"/>
      <c r="CT869" s="58"/>
      <c r="CU869" s="58"/>
      <c r="CV869" s="58"/>
      <c r="CW869" s="58"/>
      <c r="CX869" s="58"/>
      <c r="CY869" s="58"/>
      <c r="CZ869" s="58"/>
      <c r="DA869" s="58"/>
      <c r="DB869" s="58"/>
      <c r="DC869" s="58"/>
      <c r="DD869" s="58"/>
      <c r="DE869" s="58"/>
      <c r="DF869" s="58"/>
      <c r="DG869" s="58"/>
      <c r="DH869" s="58"/>
      <c r="DI869" s="58"/>
      <c r="DJ869" s="58"/>
      <c r="DK869" s="58"/>
      <c r="DL869" s="58"/>
      <c r="DM869" s="58"/>
      <c r="DN869" s="58"/>
      <c r="DO869" s="58"/>
      <c r="DP869" s="58"/>
      <c r="DQ869" s="58"/>
      <c r="DR869" s="58"/>
      <c r="DS869" s="58"/>
      <c r="DT869" s="58"/>
      <c r="DU869" s="58"/>
      <c r="DV869" s="58"/>
      <c r="DW869" s="58"/>
      <c r="DX869" s="58"/>
      <c r="DY869" s="58"/>
    </row>
    <row r="870" spans="1:129" s="37" customFormat="1" ht="55.5" customHeight="1">
      <c r="A870" s="39"/>
      <c r="B870" s="69">
        <v>32</v>
      </c>
      <c r="C870" s="11" t="s">
        <v>3106</v>
      </c>
      <c r="D870" s="39" t="s">
        <v>5264</v>
      </c>
      <c r="E870" s="7" t="s">
        <v>3107</v>
      </c>
      <c r="F870" s="13">
        <v>0</v>
      </c>
      <c r="G870" s="13"/>
      <c r="H870" s="174">
        <v>1700</v>
      </c>
      <c r="I870" s="7" t="s">
        <v>3052</v>
      </c>
      <c r="J870" s="7" t="s">
        <v>3108</v>
      </c>
      <c r="K870" s="7" t="s">
        <v>3109</v>
      </c>
      <c r="L870" s="7" t="s">
        <v>3110</v>
      </c>
      <c r="M870" s="7"/>
      <c r="N870" s="174"/>
      <c r="O870" s="111"/>
      <c r="P870" s="119"/>
      <c r="Q870" s="87"/>
      <c r="R870" s="87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8"/>
      <c r="BN870" s="58"/>
      <c r="BO870" s="58"/>
      <c r="BP870" s="58"/>
      <c r="BQ870" s="58"/>
      <c r="BR870" s="58"/>
      <c r="BS870" s="58"/>
      <c r="BT870" s="58"/>
      <c r="BU870" s="58"/>
      <c r="BV870" s="58"/>
      <c r="BW870" s="58"/>
      <c r="BX870" s="58"/>
      <c r="BY870" s="58"/>
      <c r="BZ870" s="58"/>
      <c r="CA870" s="58"/>
      <c r="CB870" s="58"/>
      <c r="CC870" s="58"/>
      <c r="CD870" s="58"/>
      <c r="CE870" s="58"/>
      <c r="CF870" s="58"/>
      <c r="CG870" s="58"/>
      <c r="CH870" s="58"/>
      <c r="CI870" s="58"/>
      <c r="CJ870" s="58"/>
      <c r="CK870" s="58"/>
      <c r="CL870" s="58"/>
      <c r="CM870" s="58"/>
      <c r="CN870" s="58"/>
      <c r="CO870" s="58"/>
      <c r="CP870" s="58"/>
      <c r="CQ870" s="58"/>
      <c r="CR870" s="58"/>
      <c r="CS870" s="58"/>
      <c r="CT870" s="58"/>
      <c r="CU870" s="58"/>
      <c r="CV870" s="58"/>
      <c r="CW870" s="58"/>
      <c r="CX870" s="58"/>
      <c r="CY870" s="58"/>
      <c r="CZ870" s="58"/>
      <c r="DA870" s="58"/>
      <c r="DB870" s="58"/>
      <c r="DC870" s="58"/>
      <c r="DD870" s="58"/>
      <c r="DE870" s="58"/>
      <c r="DF870" s="58"/>
      <c r="DG870" s="58"/>
      <c r="DH870" s="58"/>
      <c r="DI870" s="58"/>
      <c r="DJ870" s="58"/>
      <c r="DK870" s="58"/>
      <c r="DL870" s="58"/>
      <c r="DM870" s="58"/>
      <c r="DN870" s="58"/>
      <c r="DO870" s="58"/>
      <c r="DP870" s="58"/>
      <c r="DQ870" s="58"/>
      <c r="DR870" s="58"/>
      <c r="DS870" s="58"/>
      <c r="DT870" s="58"/>
      <c r="DU870" s="58"/>
      <c r="DV870" s="58"/>
      <c r="DW870" s="58"/>
      <c r="DX870" s="58"/>
      <c r="DY870" s="58"/>
    </row>
    <row r="871" spans="1:129" s="37" customFormat="1" ht="46.5" customHeight="1">
      <c r="A871" s="39"/>
      <c r="B871" s="69">
        <v>33</v>
      </c>
      <c r="C871" s="11" t="s">
        <v>3111</v>
      </c>
      <c r="D871" s="39" t="s">
        <v>5264</v>
      </c>
      <c r="E871" s="7" t="s">
        <v>3112</v>
      </c>
      <c r="F871" s="13">
        <v>0</v>
      </c>
      <c r="G871" s="13"/>
      <c r="H871" s="174">
        <v>2390</v>
      </c>
      <c r="I871" s="7" t="s">
        <v>3052</v>
      </c>
      <c r="J871" s="7" t="s">
        <v>3113</v>
      </c>
      <c r="K871" s="7" t="s">
        <v>3114</v>
      </c>
      <c r="L871" s="7" t="s">
        <v>361</v>
      </c>
      <c r="M871" s="7"/>
      <c r="N871" s="174"/>
      <c r="O871" s="111"/>
      <c r="P871" s="119"/>
      <c r="Q871" s="87"/>
      <c r="R871" s="87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8"/>
      <c r="BQ871" s="58"/>
      <c r="BR871" s="58"/>
      <c r="BS871" s="58"/>
      <c r="BT871" s="58"/>
      <c r="BU871" s="58"/>
      <c r="BV871" s="58"/>
      <c r="BW871" s="58"/>
      <c r="BX871" s="58"/>
      <c r="BY871" s="58"/>
      <c r="BZ871" s="58"/>
      <c r="CA871" s="58"/>
      <c r="CB871" s="58"/>
      <c r="CC871" s="58"/>
      <c r="CD871" s="58"/>
      <c r="CE871" s="58"/>
      <c r="CF871" s="58"/>
      <c r="CG871" s="58"/>
      <c r="CH871" s="58"/>
      <c r="CI871" s="58"/>
      <c r="CJ871" s="58"/>
      <c r="CK871" s="58"/>
      <c r="CL871" s="58"/>
      <c r="CM871" s="58"/>
      <c r="CN871" s="58"/>
      <c r="CO871" s="58"/>
      <c r="CP871" s="58"/>
      <c r="CQ871" s="58"/>
      <c r="CR871" s="58"/>
      <c r="CS871" s="58"/>
      <c r="CT871" s="58"/>
      <c r="CU871" s="58"/>
      <c r="CV871" s="58"/>
      <c r="CW871" s="58"/>
      <c r="CX871" s="58"/>
      <c r="CY871" s="58"/>
      <c r="CZ871" s="58"/>
      <c r="DA871" s="58"/>
      <c r="DB871" s="58"/>
      <c r="DC871" s="58"/>
      <c r="DD871" s="58"/>
      <c r="DE871" s="58"/>
      <c r="DF871" s="58"/>
      <c r="DG871" s="58"/>
      <c r="DH871" s="58"/>
      <c r="DI871" s="58"/>
      <c r="DJ871" s="58"/>
      <c r="DK871" s="58"/>
      <c r="DL871" s="58"/>
      <c r="DM871" s="58"/>
      <c r="DN871" s="58"/>
      <c r="DO871" s="58"/>
      <c r="DP871" s="58"/>
      <c r="DQ871" s="58"/>
      <c r="DR871" s="58"/>
      <c r="DS871" s="58"/>
      <c r="DT871" s="58"/>
      <c r="DU871" s="58"/>
      <c r="DV871" s="58"/>
      <c r="DW871" s="58"/>
      <c r="DX871" s="58"/>
      <c r="DY871" s="58"/>
    </row>
    <row r="872" spans="1:129" s="37" customFormat="1" ht="48" customHeight="1">
      <c r="A872" s="39"/>
      <c r="B872" s="69">
        <v>34</v>
      </c>
      <c r="C872" s="11" t="s">
        <v>3115</v>
      </c>
      <c r="D872" s="39" t="s">
        <v>5264</v>
      </c>
      <c r="E872" s="7" t="s">
        <v>3116</v>
      </c>
      <c r="F872" s="13">
        <v>0</v>
      </c>
      <c r="G872" s="13"/>
      <c r="H872" s="174">
        <v>1225</v>
      </c>
      <c r="I872" s="7" t="s">
        <v>3052</v>
      </c>
      <c r="J872" s="7" t="s">
        <v>3117</v>
      </c>
      <c r="K872" s="7" t="s">
        <v>3118</v>
      </c>
      <c r="L872" s="7" t="s">
        <v>3119</v>
      </c>
      <c r="M872" s="7"/>
      <c r="N872" s="174"/>
      <c r="O872" s="111"/>
      <c r="P872" s="119"/>
      <c r="Q872" s="87"/>
      <c r="R872" s="87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8"/>
      <c r="BQ872" s="58"/>
      <c r="BR872" s="58"/>
      <c r="BS872" s="58"/>
      <c r="BT872" s="58"/>
      <c r="BU872" s="58"/>
      <c r="BV872" s="58"/>
      <c r="BW872" s="58"/>
      <c r="BX872" s="58"/>
      <c r="BY872" s="58"/>
      <c r="BZ872" s="58"/>
      <c r="CA872" s="58"/>
      <c r="CB872" s="58"/>
      <c r="CC872" s="58"/>
      <c r="CD872" s="58"/>
      <c r="CE872" s="58"/>
      <c r="CF872" s="58"/>
      <c r="CG872" s="58"/>
      <c r="CH872" s="58"/>
      <c r="CI872" s="58"/>
      <c r="CJ872" s="58"/>
      <c r="CK872" s="58"/>
      <c r="CL872" s="58"/>
      <c r="CM872" s="58"/>
      <c r="CN872" s="58"/>
      <c r="CO872" s="58"/>
      <c r="CP872" s="58"/>
      <c r="CQ872" s="58"/>
      <c r="CR872" s="58"/>
      <c r="CS872" s="58"/>
      <c r="CT872" s="58"/>
      <c r="CU872" s="58"/>
      <c r="CV872" s="58"/>
      <c r="CW872" s="58"/>
      <c r="CX872" s="58"/>
      <c r="CY872" s="58"/>
      <c r="CZ872" s="58"/>
      <c r="DA872" s="58"/>
      <c r="DB872" s="58"/>
      <c r="DC872" s="58"/>
      <c r="DD872" s="58"/>
      <c r="DE872" s="58"/>
      <c r="DF872" s="58"/>
      <c r="DG872" s="58"/>
      <c r="DH872" s="58"/>
      <c r="DI872" s="58"/>
      <c r="DJ872" s="58"/>
      <c r="DK872" s="58"/>
      <c r="DL872" s="58"/>
      <c r="DM872" s="58"/>
      <c r="DN872" s="58"/>
      <c r="DO872" s="58"/>
      <c r="DP872" s="58"/>
      <c r="DQ872" s="58"/>
      <c r="DR872" s="58"/>
      <c r="DS872" s="58"/>
      <c r="DT872" s="58"/>
      <c r="DU872" s="58"/>
      <c r="DV872" s="58"/>
      <c r="DW872" s="58"/>
      <c r="DX872" s="58"/>
      <c r="DY872" s="58"/>
    </row>
    <row r="873" spans="1:129" s="37" customFormat="1" ht="53.25" customHeight="1">
      <c r="A873" s="39"/>
      <c r="B873" s="69">
        <v>35</v>
      </c>
      <c r="C873" s="11" t="s">
        <v>3120</v>
      </c>
      <c r="D873" s="39" t="s">
        <v>5264</v>
      </c>
      <c r="E873" s="7" t="s">
        <v>3121</v>
      </c>
      <c r="F873" s="13">
        <v>400</v>
      </c>
      <c r="G873" s="13"/>
      <c r="H873" s="174">
        <v>5225</v>
      </c>
      <c r="I873" s="7" t="s">
        <v>3052</v>
      </c>
      <c r="J873" s="7" t="s">
        <v>3122</v>
      </c>
      <c r="K873" s="7" t="s">
        <v>3123</v>
      </c>
      <c r="L873" s="7" t="s">
        <v>3124</v>
      </c>
      <c r="M873" s="7"/>
      <c r="N873" s="174"/>
      <c r="O873" s="111"/>
      <c r="P873" s="119"/>
      <c r="Q873" s="87"/>
      <c r="R873" s="87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8"/>
      <c r="BQ873" s="58"/>
      <c r="BR873" s="58"/>
      <c r="BS873" s="58"/>
      <c r="BT873" s="58"/>
      <c r="BU873" s="58"/>
      <c r="BV873" s="58"/>
      <c r="BW873" s="58"/>
      <c r="BX873" s="58"/>
      <c r="BY873" s="58"/>
      <c r="BZ873" s="58"/>
      <c r="CA873" s="58"/>
      <c r="CB873" s="58"/>
      <c r="CC873" s="58"/>
      <c r="CD873" s="58"/>
      <c r="CE873" s="58"/>
      <c r="CF873" s="58"/>
      <c r="CG873" s="58"/>
      <c r="CH873" s="58"/>
      <c r="CI873" s="58"/>
      <c r="CJ873" s="58"/>
      <c r="CK873" s="58"/>
      <c r="CL873" s="58"/>
      <c r="CM873" s="58"/>
      <c r="CN873" s="58"/>
      <c r="CO873" s="58"/>
      <c r="CP873" s="58"/>
      <c r="CQ873" s="58"/>
      <c r="CR873" s="58"/>
      <c r="CS873" s="58"/>
      <c r="CT873" s="58"/>
      <c r="CU873" s="58"/>
      <c r="CV873" s="58"/>
      <c r="CW873" s="58"/>
      <c r="CX873" s="58"/>
      <c r="CY873" s="58"/>
      <c r="CZ873" s="58"/>
      <c r="DA873" s="58"/>
      <c r="DB873" s="58"/>
      <c r="DC873" s="58"/>
      <c r="DD873" s="58"/>
      <c r="DE873" s="58"/>
      <c r="DF873" s="58"/>
      <c r="DG873" s="58"/>
      <c r="DH873" s="58"/>
      <c r="DI873" s="58"/>
      <c r="DJ873" s="58"/>
      <c r="DK873" s="58"/>
      <c r="DL873" s="58"/>
      <c r="DM873" s="58"/>
      <c r="DN873" s="58"/>
      <c r="DO873" s="58"/>
      <c r="DP873" s="58"/>
      <c r="DQ873" s="58"/>
      <c r="DR873" s="58"/>
      <c r="DS873" s="58"/>
      <c r="DT873" s="58"/>
      <c r="DU873" s="58"/>
      <c r="DV873" s="58"/>
      <c r="DW873" s="58"/>
      <c r="DX873" s="58"/>
      <c r="DY873" s="58"/>
    </row>
    <row r="874" spans="1:129" s="37" customFormat="1" ht="48.75" customHeight="1">
      <c r="A874" s="39"/>
      <c r="B874" s="69">
        <v>36</v>
      </c>
      <c r="C874" s="11" t="s">
        <v>3125</v>
      </c>
      <c r="D874" s="39" t="s">
        <v>3126</v>
      </c>
      <c r="E874" s="7" t="s">
        <v>3127</v>
      </c>
      <c r="F874" s="13">
        <v>0</v>
      </c>
      <c r="G874" s="13"/>
      <c r="H874" s="174">
        <v>4108</v>
      </c>
      <c r="I874" s="7" t="s">
        <v>3052</v>
      </c>
      <c r="J874" s="7" t="s">
        <v>3128</v>
      </c>
      <c r="K874" s="7" t="s">
        <v>3129</v>
      </c>
      <c r="L874" s="7" t="s">
        <v>3130</v>
      </c>
      <c r="M874" s="7"/>
      <c r="N874" s="174"/>
      <c r="O874" s="111"/>
      <c r="P874" s="119"/>
      <c r="Q874" s="87"/>
      <c r="R874" s="87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8"/>
      <c r="BQ874" s="58"/>
      <c r="BR874" s="58"/>
      <c r="BS874" s="58"/>
      <c r="BT874" s="58"/>
      <c r="BU874" s="58"/>
      <c r="BV874" s="58"/>
      <c r="BW874" s="58"/>
      <c r="BX874" s="58"/>
      <c r="BY874" s="58"/>
      <c r="BZ874" s="58"/>
      <c r="CA874" s="58"/>
      <c r="CB874" s="58"/>
      <c r="CC874" s="58"/>
      <c r="CD874" s="58"/>
      <c r="CE874" s="58"/>
      <c r="CF874" s="58"/>
      <c r="CG874" s="58"/>
      <c r="CH874" s="58"/>
      <c r="CI874" s="58"/>
      <c r="CJ874" s="58"/>
      <c r="CK874" s="58"/>
      <c r="CL874" s="58"/>
      <c r="CM874" s="58"/>
      <c r="CN874" s="58"/>
      <c r="CO874" s="58"/>
      <c r="CP874" s="58"/>
      <c r="CQ874" s="58"/>
      <c r="CR874" s="58"/>
      <c r="CS874" s="58"/>
      <c r="CT874" s="58"/>
      <c r="CU874" s="58"/>
      <c r="CV874" s="58"/>
      <c r="CW874" s="58"/>
      <c r="CX874" s="58"/>
      <c r="CY874" s="58"/>
      <c r="CZ874" s="58"/>
      <c r="DA874" s="58"/>
      <c r="DB874" s="58"/>
      <c r="DC874" s="58"/>
      <c r="DD874" s="58"/>
      <c r="DE874" s="58"/>
      <c r="DF874" s="58"/>
      <c r="DG874" s="58"/>
      <c r="DH874" s="58"/>
      <c r="DI874" s="58"/>
      <c r="DJ874" s="58"/>
      <c r="DK874" s="58"/>
      <c r="DL874" s="58"/>
      <c r="DM874" s="58"/>
      <c r="DN874" s="58"/>
      <c r="DO874" s="58"/>
      <c r="DP874" s="58"/>
      <c r="DQ874" s="58"/>
      <c r="DR874" s="58"/>
      <c r="DS874" s="58"/>
      <c r="DT874" s="58"/>
      <c r="DU874" s="58"/>
      <c r="DV874" s="58"/>
      <c r="DW874" s="58"/>
      <c r="DX874" s="58"/>
      <c r="DY874" s="58"/>
    </row>
    <row r="875" spans="1:129" s="37" customFormat="1" ht="60" customHeight="1">
      <c r="A875" s="39"/>
      <c r="B875" s="69">
        <v>37</v>
      </c>
      <c r="C875" s="11" t="s">
        <v>3131</v>
      </c>
      <c r="D875" s="39" t="s">
        <v>5462</v>
      </c>
      <c r="E875" s="7" t="s">
        <v>5463</v>
      </c>
      <c r="F875" s="13">
        <v>0</v>
      </c>
      <c r="G875" s="13"/>
      <c r="H875" s="174">
        <v>1250</v>
      </c>
      <c r="I875" s="7" t="s">
        <v>3052</v>
      </c>
      <c r="J875" s="7" t="s">
        <v>5464</v>
      </c>
      <c r="K875" s="7" t="s">
        <v>5465</v>
      </c>
      <c r="L875" s="7" t="s">
        <v>5466</v>
      </c>
      <c r="M875" s="7"/>
      <c r="N875" s="174"/>
      <c r="O875" s="111"/>
      <c r="P875" s="119"/>
      <c r="Q875" s="87"/>
      <c r="R875" s="87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8"/>
      <c r="BQ875" s="58"/>
      <c r="BR875" s="58"/>
      <c r="BS875" s="58"/>
      <c r="BT875" s="58"/>
      <c r="BU875" s="58"/>
      <c r="BV875" s="58"/>
      <c r="BW875" s="58"/>
      <c r="BX875" s="58"/>
      <c r="BY875" s="58"/>
      <c r="BZ875" s="58"/>
      <c r="CA875" s="58"/>
      <c r="CB875" s="58"/>
      <c r="CC875" s="58"/>
      <c r="CD875" s="58"/>
      <c r="CE875" s="58"/>
      <c r="CF875" s="58"/>
      <c r="CG875" s="58"/>
      <c r="CH875" s="58"/>
      <c r="CI875" s="58"/>
      <c r="CJ875" s="58"/>
      <c r="CK875" s="58"/>
      <c r="CL875" s="58"/>
      <c r="CM875" s="58"/>
      <c r="CN875" s="58"/>
      <c r="CO875" s="58"/>
      <c r="CP875" s="58"/>
      <c r="CQ875" s="58"/>
      <c r="CR875" s="58"/>
      <c r="CS875" s="58"/>
      <c r="CT875" s="58"/>
      <c r="CU875" s="58"/>
      <c r="CV875" s="58"/>
      <c r="CW875" s="58"/>
      <c r="CX875" s="58"/>
      <c r="CY875" s="58"/>
      <c r="CZ875" s="58"/>
      <c r="DA875" s="58"/>
      <c r="DB875" s="58"/>
      <c r="DC875" s="58"/>
      <c r="DD875" s="58"/>
      <c r="DE875" s="58"/>
      <c r="DF875" s="58"/>
      <c r="DG875" s="58"/>
      <c r="DH875" s="58"/>
      <c r="DI875" s="58"/>
      <c r="DJ875" s="58"/>
      <c r="DK875" s="58"/>
      <c r="DL875" s="58"/>
      <c r="DM875" s="58"/>
      <c r="DN875" s="58"/>
      <c r="DO875" s="58"/>
      <c r="DP875" s="58"/>
      <c r="DQ875" s="58"/>
      <c r="DR875" s="58"/>
      <c r="DS875" s="58"/>
      <c r="DT875" s="58"/>
      <c r="DU875" s="58"/>
      <c r="DV875" s="58"/>
      <c r="DW875" s="58"/>
      <c r="DX875" s="58"/>
      <c r="DY875" s="58"/>
    </row>
    <row r="876" spans="1:129" s="37" customFormat="1" ht="50.25" customHeight="1">
      <c r="A876" s="39"/>
      <c r="B876" s="69">
        <v>38</v>
      </c>
      <c r="C876" s="11" t="s">
        <v>5467</v>
      </c>
      <c r="D876" s="39" t="s">
        <v>5468</v>
      </c>
      <c r="E876" s="7" t="s">
        <v>5469</v>
      </c>
      <c r="F876" s="13">
        <v>0</v>
      </c>
      <c r="G876" s="13"/>
      <c r="H876" s="174">
        <v>1301</v>
      </c>
      <c r="I876" s="7" t="s">
        <v>3052</v>
      </c>
      <c r="J876" s="7" t="s">
        <v>5470</v>
      </c>
      <c r="K876" s="7" t="s">
        <v>5471</v>
      </c>
      <c r="L876" s="7" t="s">
        <v>5472</v>
      </c>
      <c r="M876" s="7"/>
      <c r="N876" s="174"/>
      <c r="O876" s="111"/>
      <c r="P876" s="119"/>
      <c r="Q876" s="87"/>
      <c r="R876" s="87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8"/>
      <c r="BQ876" s="58"/>
      <c r="BR876" s="58"/>
      <c r="BS876" s="58"/>
      <c r="BT876" s="58"/>
      <c r="BU876" s="58"/>
      <c r="BV876" s="58"/>
      <c r="BW876" s="58"/>
      <c r="BX876" s="58"/>
      <c r="BY876" s="58"/>
      <c r="BZ876" s="58"/>
      <c r="CA876" s="58"/>
      <c r="CB876" s="58"/>
      <c r="CC876" s="58"/>
      <c r="CD876" s="58"/>
      <c r="CE876" s="58"/>
      <c r="CF876" s="58"/>
      <c r="CG876" s="58"/>
      <c r="CH876" s="58"/>
      <c r="CI876" s="58"/>
      <c r="CJ876" s="58"/>
      <c r="CK876" s="58"/>
      <c r="CL876" s="58"/>
      <c r="CM876" s="58"/>
      <c r="CN876" s="58"/>
      <c r="CO876" s="58"/>
      <c r="CP876" s="58"/>
      <c r="CQ876" s="58"/>
      <c r="CR876" s="58"/>
      <c r="CS876" s="58"/>
      <c r="CT876" s="58"/>
      <c r="CU876" s="58"/>
      <c r="CV876" s="58"/>
      <c r="CW876" s="58"/>
      <c r="CX876" s="58"/>
      <c r="CY876" s="58"/>
      <c r="CZ876" s="58"/>
      <c r="DA876" s="58"/>
      <c r="DB876" s="58"/>
      <c r="DC876" s="58"/>
      <c r="DD876" s="58"/>
      <c r="DE876" s="58"/>
      <c r="DF876" s="58"/>
      <c r="DG876" s="58"/>
      <c r="DH876" s="58"/>
      <c r="DI876" s="58"/>
      <c r="DJ876" s="58"/>
      <c r="DK876" s="58"/>
      <c r="DL876" s="58"/>
      <c r="DM876" s="58"/>
      <c r="DN876" s="58"/>
      <c r="DO876" s="58"/>
      <c r="DP876" s="58"/>
      <c r="DQ876" s="58"/>
      <c r="DR876" s="58"/>
      <c r="DS876" s="58"/>
      <c r="DT876" s="58"/>
      <c r="DU876" s="58"/>
      <c r="DV876" s="58"/>
      <c r="DW876" s="58"/>
      <c r="DX876" s="58"/>
      <c r="DY876" s="58"/>
    </row>
    <row r="877" spans="1:129" s="37" customFormat="1" ht="48" customHeight="1">
      <c r="A877" s="39"/>
      <c r="B877" s="69">
        <v>39</v>
      </c>
      <c r="C877" s="11" t="s">
        <v>5473</v>
      </c>
      <c r="D877" s="39" t="s">
        <v>5468</v>
      </c>
      <c r="E877" s="7" t="s">
        <v>5474</v>
      </c>
      <c r="F877" s="13">
        <v>0</v>
      </c>
      <c r="G877" s="13"/>
      <c r="H877" s="174">
        <v>1969</v>
      </c>
      <c r="I877" s="7" t="s">
        <v>3052</v>
      </c>
      <c r="J877" s="7" t="s">
        <v>5475</v>
      </c>
      <c r="K877" s="7" t="s">
        <v>5476</v>
      </c>
      <c r="L877" s="7" t="s">
        <v>3693</v>
      </c>
      <c r="M877" s="7"/>
      <c r="N877" s="174"/>
      <c r="O877" s="111"/>
      <c r="P877" s="119"/>
      <c r="Q877" s="87"/>
      <c r="R877" s="87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8"/>
      <c r="BQ877" s="58"/>
      <c r="BR877" s="58"/>
      <c r="BS877" s="58"/>
      <c r="BT877" s="58"/>
      <c r="BU877" s="58"/>
      <c r="BV877" s="58"/>
      <c r="BW877" s="58"/>
      <c r="BX877" s="58"/>
      <c r="BY877" s="58"/>
      <c r="BZ877" s="58"/>
      <c r="CA877" s="58"/>
      <c r="CB877" s="58"/>
      <c r="CC877" s="58"/>
      <c r="CD877" s="58"/>
      <c r="CE877" s="58"/>
      <c r="CF877" s="58"/>
      <c r="CG877" s="58"/>
      <c r="CH877" s="58"/>
      <c r="CI877" s="58"/>
      <c r="CJ877" s="58"/>
      <c r="CK877" s="58"/>
      <c r="CL877" s="58"/>
      <c r="CM877" s="58"/>
      <c r="CN877" s="58"/>
      <c r="CO877" s="58"/>
      <c r="CP877" s="58"/>
      <c r="CQ877" s="58"/>
      <c r="CR877" s="58"/>
      <c r="CS877" s="58"/>
      <c r="CT877" s="58"/>
      <c r="CU877" s="58"/>
      <c r="CV877" s="58"/>
      <c r="CW877" s="58"/>
      <c r="CX877" s="58"/>
      <c r="CY877" s="58"/>
      <c r="CZ877" s="58"/>
      <c r="DA877" s="58"/>
      <c r="DB877" s="58"/>
      <c r="DC877" s="58"/>
      <c r="DD877" s="58"/>
      <c r="DE877" s="58"/>
      <c r="DF877" s="58"/>
      <c r="DG877" s="58"/>
      <c r="DH877" s="58"/>
      <c r="DI877" s="58"/>
      <c r="DJ877" s="58"/>
      <c r="DK877" s="58"/>
      <c r="DL877" s="58"/>
      <c r="DM877" s="58"/>
      <c r="DN877" s="58"/>
      <c r="DO877" s="58"/>
      <c r="DP877" s="58"/>
      <c r="DQ877" s="58"/>
      <c r="DR877" s="58"/>
      <c r="DS877" s="58"/>
      <c r="DT877" s="58"/>
      <c r="DU877" s="58"/>
      <c r="DV877" s="58"/>
      <c r="DW877" s="58"/>
      <c r="DX877" s="58"/>
      <c r="DY877" s="58"/>
    </row>
    <row r="878" spans="1:129" s="37" customFormat="1" ht="45" customHeight="1">
      <c r="A878" s="39"/>
      <c r="B878" s="69">
        <v>40</v>
      </c>
      <c r="C878" s="11" t="s">
        <v>3694</v>
      </c>
      <c r="D878" s="39" t="s">
        <v>5468</v>
      </c>
      <c r="E878" s="7" t="s">
        <v>3695</v>
      </c>
      <c r="F878" s="13">
        <v>0</v>
      </c>
      <c r="G878" s="13"/>
      <c r="H878" s="174">
        <v>35234</v>
      </c>
      <c r="I878" s="7" t="s">
        <v>3052</v>
      </c>
      <c r="J878" s="7" t="s">
        <v>3696</v>
      </c>
      <c r="K878" s="7" t="s">
        <v>3697</v>
      </c>
      <c r="L878" s="7" t="s">
        <v>3698</v>
      </c>
      <c r="M878" s="7"/>
      <c r="N878" s="174"/>
      <c r="O878" s="111"/>
      <c r="P878" s="119"/>
      <c r="Q878" s="87"/>
      <c r="R878" s="87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8"/>
      <c r="BQ878" s="58"/>
      <c r="BR878" s="58"/>
      <c r="BS878" s="58"/>
      <c r="BT878" s="58"/>
      <c r="BU878" s="58"/>
      <c r="BV878" s="58"/>
      <c r="BW878" s="58"/>
      <c r="BX878" s="58"/>
      <c r="BY878" s="58"/>
      <c r="BZ878" s="58"/>
      <c r="CA878" s="58"/>
      <c r="CB878" s="58"/>
      <c r="CC878" s="58"/>
      <c r="CD878" s="58"/>
      <c r="CE878" s="58"/>
      <c r="CF878" s="58"/>
      <c r="CG878" s="58"/>
      <c r="CH878" s="58"/>
      <c r="CI878" s="58"/>
      <c r="CJ878" s="58"/>
      <c r="CK878" s="58"/>
      <c r="CL878" s="58"/>
      <c r="CM878" s="58"/>
      <c r="CN878" s="58"/>
      <c r="CO878" s="58"/>
      <c r="CP878" s="58"/>
      <c r="CQ878" s="58"/>
      <c r="CR878" s="58"/>
      <c r="CS878" s="58"/>
      <c r="CT878" s="58"/>
      <c r="CU878" s="58"/>
      <c r="CV878" s="58"/>
      <c r="CW878" s="58"/>
      <c r="CX878" s="58"/>
      <c r="CY878" s="58"/>
      <c r="CZ878" s="58"/>
      <c r="DA878" s="58"/>
      <c r="DB878" s="58"/>
      <c r="DC878" s="58"/>
      <c r="DD878" s="58"/>
      <c r="DE878" s="58"/>
      <c r="DF878" s="58"/>
      <c r="DG878" s="58"/>
      <c r="DH878" s="58"/>
      <c r="DI878" s="58"/>
      <c r="DJ878" s="58"/>
      <c r="DK878" s="58"/>
      <c r="DL878" s="58"/>
      <c r="DM878" s="58"/>
      <c r="DN878" s="58"/>
      <c r="DO878" s="58"/>
      <c r="DP878" s="58"/>
      <c r="DQ878" s="58"/>
      <c r="DR878" s="58"/>
      <c r="DS878" s="58"/>
      <c r="DT878" s="58"/>
      <c r="DU878" s="58"/>
      <c r="DV878" s="58"/>
      <c r="DW878" s="58"/>
      <c r="DX878" s="58"/>
      <c r="DY878" s="58"/>
    </row>
    <row r="879" spans="1:129" s="37" customFormat="1" ht="48" customHeight="1">
      <c r="A879" s="39"/>
      <c r="B879" s="69">
        <v>41</v>
      </c>
      <c r="C879" s="11" t="s">
        <v>3699</v>
      </c>
      <c r="D879" s="39" t="s">
        <v>3700</v>
      </c>
      <c r="E879" s="7" t="s">
        <v>3701</v>
      </c>
      <c r="F879" s="13">
        <v>0</v>
      </c>
      <c r="G879" s="13"/>
      <c r="H879" s="174">
        <v>4569</v>
      </c>
      <c r="I879" s="7" t="s">
        <v>3052</v>
      </c>
      <c r="J879" s="7" t="s">
        <v>3702</v>
      </c>
      <c r="K879" s="7" t="s">
        <v>3703</v>
      </c>
      <c r="L879" s="7" t="s">
        <v>3704</v>
      </c>
      <c r="M879" s="7"/>
      <c r="N879" s="174"/>
      <c r="O879" s="110"/>
      <c r="P879" s="118"/>
      <c r="Q879" s="87"/>
      <c r="R879" s="87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8"/>
      <c r="BQ879" s="58"/>
      <c r="BR879" s="58"/>
      <c r="BS879" s="58"/>
      <c r="BT879" s="58"/>
      <c r="BU879" s="58"/>
      <c r="BV879" s="58"/>
      <c r="BW879" s="58"/>
      <c r="BX879" s="58"/>
      <c r="BY879" s="58"/>
      <c r="BZ879" s="58"/>
      <c r="CA879" s="58"/>
      <c r="CB879" s="58"/>
      <c r="CC879" s="58"/>
      <c r="CD879" s="58"/>
      <c r="CE879" s="58"/>
      <c r="CF879" s="58"/>
      <c r="CG879" s="58"/>
      <c r="CH879" s="58"/>
      <c r="CI879" s="58"/>
      <c r="CJ879" s="58"/>
      <c r="CK879" s="58"/>
      <c r="CL879" s="58"/>
      <c r="CM879" s="58"/>
      <c r="CN879" s="58"/>
      <c r="CO879" s="58"/>
      <c r="CP879" s="58"/>
      <c r="CQ879" s="58"/>
      <c r="CR879" s="58"/>
      <c r="CS879" s="58"/>
      <c r="CT879" s="58"/>
      <c r="CU879" s="58"/>
      <c r="CV879" s="58"/>
      <c r="CW879" s="58"/>
      <c r="CX879" s="58"/>
      <c r="CY879" s="58"/>
      <c r="CZ879" s="58"/>
      <c r="DA879" s="58"/>
      <c r="DB879" s="58"/>
      <c r="DC879" s="58"/>
      <c r="DD879" s="58"/>
      <c r="DE879" s="58"/>
      <c r="DF879" s="58"/>
      <c r="DG879" s="58"/>
      <c r="DH879" s="58"/>
      <c r="DI879" s="58"/>
      <c r="DJ879" s="58"/>
      <c r="DK879" s="58"/>
      <c r="DL879" s="58"/>
      <c r="DM879" s="58"/>
      <c r="DN879" s="58"/>
      <c r="DO879" s="58"/>
      <c r="DP879" s="58"/>
      <c r="DQ879" s="58"/>
      <c r="DR879" s="58"/>
      <c r="DS879" s="58"/>
      <c r="DT879" s="58"/>
      <c r="DU879" s="58"/>
      <c r="DV879" s="58"/>
      <c r="DW879" s="58"/>
      <c r="DX879" s="58"/>
      <c r="DY879" s="58"/>
    </row>
    <row r="880" spans="1:129" s="37" customFormat="1" ht="56.25" customHeight="1">
      <c r="A880" s="39"/>
      <c r="B880" s="69">
        <v>42</v>
      </c>
      <c r="C880" s="11" t="s">
        <v>3705</v>
      </c>
      <c r="D880" s="39" t="s">
        <v>3079</v>
      </c>
      <c r="E880" s="7" t="s">
        <v>3706</v>
      </c>
      <c r="F880" s="13">
        <v>0</v>
      </c>
      <c r="G880" s="13"/>
      <c r="H880" s="174">
        <v>1400</v>
      </c>
      <c r="I880" s="7" t="s">
        <v>3052</v>
      </c>
      <c r="J880" s="7" t="s">
        <v>3707</v>
      </c>
      <c r="K880" s="7" t="s">
        <v>3708</v>
      </c>
      <c r="L880" s="7" t="s">
        <v>362</v>
      </c>
      <c r="M880" s="7"/>
      <c r="N880" s="174"/>
      <c r="O880" s="110"/>
      <c r="P880" s="118"/>
      <c r="Q880" s="87"/>
      <c r="R880" s="87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8"/>
      <c r="BQ880" s="58"/>
      <c r="BR880" s="58"/>
      <c r="BS880" s="58"/>
      <c r="BT880" s="58"/>
      <c r="BU880" s="58"/>
      <c r="BV880" s="58"/>
      <c r="BW880" s="58"/>
      <c r="BX880" s="58"/>
      <c r="BY880" s="58"/>
      <c r="BZ880" s="58"/>
      <c r="CA880" s="58"/>
      <c r="CB880" s="58"/>
      <c r="CC880" s="58"/>
      <c r="CD880" s="58"/>
      <c r="CE880" s="58"/>
      <c r="CF880" s="58"/>
      <c r="CG880" s="58"/>
      <c r="CH880" s="58"/>
      <c r="CI880" s="58"/>
      <c r="CJ880" s="58"/>
      <c r="CK880" s="58"/>
      <c r="CL880" s="58"/>
      <c r="CM880" s="58"/>
      <c r="CN880" s="58"/>
      <c r="CO880" s="58"/>
      <c r="CP880" s="58"/>
      <c r="CQ880" s="58"/>
      <c r="CR880" s="58"/>
      <c r="CS880" s="58"/>
      <c r="CT880" s="58"/>
      <c r="CU880" s="58"/>
      <c r="CV880" s="58"/>
      <c r="CW880" s="58"/>
      <c r="CX880" s="58"/>
      <c r="CY880" s="58"/>
      <c r="CZ880" s="58"/>
      <c r="DA880" s="58"/>
      <c r="DB880" s="58"/>
      <c r="DC880" s="58"/>
      <c r="DD880" s="58"/>
      <c r="DE880" s="58"/>
      <c r="DF880" s="58"/>
      <c r="DG880" s="58"/>
      <c r="DH880" s="58"/>
      <c r="DI880" s="58"/>
      <c r="DJ880" s="58"/>
      <c r="DK880" s="58"/>
      <c r="DL880" s="58"/>
      <c r="DM880" s="58"/>
      <c r="DN880" s="58"/>
      <c r="DO880" s="58"/>
      <c r="DP880" s="58"/>
      <c r="DQ880" s="58"/>
      <c r="DR880" s="58"/>
      <c r="DS880" s="58"/>
      <c r="DT880" s="58"/>
      <c r="DU880" s="58"/>
      <c r="DV880" s="58"/>
      <c r="DW880" s="58"/>
      <c r="DX880" s="58"/>
      <c r="DY880" s="58"/>
    </row>
    <row r="881" spans="1:129" s="37" customFormat="1" ht="54" customHeight="1">
      <c r="A881" s="39"/>
      <c r="B881" s="69">
        <v>43</v>
      </c>
      <c r="C881" s="11" t="s">
        <v>3709</v>
      </c>
      <c r="D881" s="39" t="s">
        <v>5264</v>
      </c>
      <c r="E881" s="7" t="s">
        <v>3710</v>
      </c>
      <c r="F881" s="13">
        <v>0</v>
      </c>
      <c r="G881" s="13"/>
      <c r="H881" s="174">
        <v>1110</v>
      </c>
      <c r="I881" s="7" t="s">
        <v>3052</v>
      </c>
      <c r="J881" s="7" t="s">
        <v>3711</v>
      </c>
      <c r="K881" s="7" t="s">
        <v>3712</v>
      </c>
      <c r="L881" s="7" t="s">
        <v>3713</v>
      </c>
      <c r="M881" s="7"/>
      <c r="N881" s="174"/>
      <c r="O881" s="110"/>
      <c r="P881" s="118"/>
      <c r="Q881" s="87"/>
      <c r="R881" s="87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8"/>
      <c r="BQ881" s="58"/>
      <c r="BR881" s="58"/>
      <c r="BS881" s="58"/>
      <c r="BT881" s="58"/>
      <c r="BU881" s="58"/>
      <c r="BV881" s="58"/>
      <c r="BW881" s="58"/>
      <c r="BX881" s="58"/>
      <c r="BY881" s="58"/>
      <c r="BZ881" s="58"/>
      <c r="CA881" s="58"/>
      <c r="CB881" s="58"/>
      <c r="CC881" s="58"/>
      <c r="CD881" s="58"/>
      <c r="CE881" s="58"/>
      <c r="CF881" s="58"/>
      <c r="CG881" s="58"/>
      <c r="CH881" s="58"/>
      <c r="CI881" s="58"/>
      <c r="CJ881" s="58"/>
      <c r="CK881" s="58"/>
      <c r="CL881" s="58"/>
      <c r="CM881" s="58"/>
      <c r="CN881" s="58"/>
      <c r="CO881" s="58"/>
      <c r="CP881" s="58"/>
      <c r="CQ881" s="58"/>
      <c r="CR881" s="58"/>
      <c r="CS881" s="58"/>
      <c r="CT881" s="58"/>
      <c r="CU881" s="58"/>
      <c r="CV881" s="58"/>
      <c r="CW881" s="58"/>
      <c r="CX881" s="58"/>
      <c r="CY881" s="58"/>
      <c r="CZ881" s="58"/>
      <c r="DA881" s="58"/>
      <c r="DB881" s="58"/>
      <c r="DC881" s="58"/>
      <c r="DD881" s="58"/>
      <c r="DE881" s="58"/>
      <c r="DF881" s="58"/>
      <c r="DG881" s="58"/>
      <c r="DH881" s="58"/>
      <c r="DI881" s="58"/>
      <c r="DJ881" s="58"/>
      <c r="DK881" s="58"/>
      <c r="DL881" s="58"/>
      <c r="DM881" s="58"/>
      <c r="DN881" s="58"/>
      <c r="DO881" s="58"/>
      <c r="DP881" s="58"/>
      <c r="DQ881" s="58"/>
      <c r="DR881" s="58"/>
      <c r="DS881" s="58"/>
      <c r="DT881" s="58"/>
      <c r="DU881" s="58"/>
      <c r="DV881" s="58"/>
      <c r="DW881" s="58"/>
      <c r="DX881" s="58"/>
      <c r="DY881" s="58"/>
    </row>
    <row r="882" spans="1:129" s="286" customFormat="1" ht="52.5" customHeight="1">
      <c r="A882" s="39"/>
      <c r="B882" s="69">
        <v>44</v>
      </c>
      <c r="C882" s="11" t="s">
        <v>3714</v>
      </c>
      <c r="D882" s="39" t="s">
        <v>3715</v>
      </c>
      <c r="E882" s="7" t="s">
        <v>3716</v>
      </c>
      <c r="F882" s="13">
        <v>0</v>
      </c>
      <c r="G882" s="13"/>
      <c r="H882" s="174">
        <v>1500</v>
      </c>
      <c r="I882" s="7" t="s">
        <v>3052</v>
      </c>
      <c r="J882" s="7" t="s">
        <v>3717</v>
      </c>
      <c r="K882" s="7" t="s">
        <v>3718</v>
      </c>
      <c r="L882" s="7" t="s">
        <v>3719</v>
      </c>
      <c r="M882" s="7"/>
      <c r="N882" s="174"/>
      <c r="O882" s="113">
        <v>4301138</v>
      </c>
      <c r="P882" s="118">
        <v>101</v>
      </c>
      <c r="Q882" s="87"/>
      <c r="R882" s="87"/>
      <c r="S882" s="274"/>
      <c r="T882" s="274"/>
      <c r="U882" s="274"/>
      <c r="V882" s="274"/>
      <c r="W882" s="274"/>
      <c r="X882" s="274"/>
      <c r="Y882" s="274"/>
      <c r="Z882" s="274"/>
      <c r="AA882" s="274"/>
      <c r="AB882" s="274"/>
      <c r="AC882" s="274"/>
      <c r="AD882" s="274"/>
      <c r="AE882" s="274"/>
      <c r="AF882" s="274"/>
      <c r="AG882" s="274"/>
      <c r="AH882" s="274"/>
      <c r="AI882" s="274"/>
      <c r="AJ882" s="274"/>
      <c r="AK882" s="274"/>
      <c r="AL882" s="274"/>
      <c r="AM882" s="274"/>
      <c r="AN882" s="274"/>
      <c r="AO882" s="274"/>
      <c r="AP882" s="274"/>
      <c r="AQ882" s="274"/>
      <c r="AR882" s="274"/>
      <c r="AS882" s="274"/>
      <c r="AT882" s="274"/>
      <c r="AU882" s="274"/>
      <c r="AV882" s="274"/>
      <c r="AW882" s="274"/>
      <c r="AX882" s="274"/>
      <c r="AY882" s="274"/>
      <c r="AZ882" s="274"/>
      <c r="BA882" s="274"/>
      <c r="BB882" s="274"/>
      <c r="BC882" s="274"/>
      <c r="BD882" s="274"/>
      <c r="BE882" s="274"/>
      <c r="BF882" s="274"/>
      <c r="BG882" s="274"/>
      <c r="BH882" s="274"/>
      <c r="BI882" s="274"/>
      <c r="BJ882" s="274"/>
      <c r="BK882" s="274"/>
      <c r="BL882" s="274"/>
      <c r="BM882" s="274"/>
      <c r="BN882" s="274"/>
      <c r="BO882" s="274"/>
      <c r="BP882" s="274"/>
      <c r="BQ882" s="274"/>
      <c r="BR882" s="274"/>
      <c r="BS882" s="274"/>
      <c r="BT882" s="274"/>
      <c r="BU882" s="274"/>
      <c r="BV882" s="274"/>
      <c r="BW882" s="274"/>
      <c r="BX882" s="274"/>
      <c r="BY882" s="274"/>
      <c r="BZ882" s="274"/>
      <c r="CA882" s="274"/>
      <c r="CB882" s="274"/>
      <c r="CC882" s="274"/>
      <c r="CD882" s="274"/>
      <c r="CE882" s="274"/>
      <c r="CF882" s="274"/>
      <c r="CG882" s="274"/>
      <c r="CH882" s="274"/>
      <c r="CI882" s="274"/>
      <c r="CJ882" s="274"/>
      <c r="CK882" s="274"/>
      <c r="CL882" s="274"/>
      <c r="CM882" s="274"/>
      <c r="CN882" s="274"/>
      <c r="CO882" s="274"/>
      <c r="CP882" s="274"/>
      <c r="CQ882" s="274"/>
      <c r="CR882" s="274"/>
      <c r="CS882" s="274"/>
      <c r="CT882" s="274"/>
      <c r="CU882" s="274"/>
      <c r="CV882" s="274"/>
      <c r="CW882" s="274"/>
      <c r="CX882" s="274"/>
      <c r="CY882" s="274"/>
      <c r="CZ882" s="274"/>
      <c r="DA882" s="274"/>
      <c r="DB882" s="274"/>
      <c r="DC882" s="274"/>
      <c r="DD882" s="274"/>
      <c r="DE882" s="274"/>
      <c r="DF882" s="274"/>
      <c r="DG882" s="274"/>
      <c r="DH882" s="274"/>
      <c r="DI882" s="274"/>
      <c r="DJ882" s="274"/>
      <c r="DK882" s="274"/>
      <c r="DL882" s="274"/>
      <c r="DM882" s="274"/>
      <c r="DN882" s="274"/>
      <c r="DO882" s="274"/>
      <c r="DP882" s="274"/>
      <c r="DQ882" s="274"/>
      <c r="DR882" s="274"/>
      <c r="DS882" s="274"/>
      <c r="DT882" s="274"/>
      <c r="DU882" s="274"/>
      <c r="DV882" s="274"/>
      <c r="DW882" s="274"/>
      <c r="DX882" s="274"/>
      <c r="DY882" s="274"/>
    </row>
    <row r="883" spans="1:129" s="37" customFormat="1" ht="45" customHeight="1">
      <c r="A883" s="39"/>
      <c r="B883" s="69">
        <v>45</v>
      </c>
      <c r="C883" s="11" t="s">
        <v>3720</v>
      </c>
      <c r="D883" s="39" t="s">
        <v>3715</v>
      </c>
      <c r="E883" s="7" t="s">
        <v>3721</v>
      </c>
      <c r="F883" s="13">
        <v>0</v>
      </c>
      <c r="G883" s="13"/>
      <c r="H883" s="174">
        <v>1800</v>
      </c>
      <c r="I883" s="7" t="s">
        <v>3052</v>
      </c>
      <c r="J883" s="7" t="s">
        <v>3722</v>
      </c>
      <c r="K883" s="7" t="s">
        <v>3723</v>
      </c>
      <c r="L883" s="7" t="s">
        <v>3724</v>
      </c>
      <c r="M883" s="7"/>
      <c r="N883" s="174"/>
      <c r="O883" s="111">
        <f>H838-O882</f>
        <v>0</v>
      </c>
      <c r="P883" s="119">
        <f>P882-C838</f>
        <v>0</v>
      </c>
      <c r="Q883" s="87"/>
      <c r="R883" s="87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8"/>
      <c r="BQ883" s="58"/>
      <c r="BR883" s="58"/>
      <c r="BS883" s="58"/>
      <c r="BT883" s="58"/>
      <c r="BU883" s="58"/>
      <c r="BV883" s="58"/>
      <c r="BW883" s="58"/>
      <c r="BX883" s="58"/>
      <c r="BY883" s="58"/>
      <c r="BZ883" s="58"/>
      <c r="CA883" s="58"/>
      <c r="CB883" s="58"/>
      <c r="CC883" s="58"/>
      <c r="CD883" s="58"/>
      <c r="CE883" s="58"/>
      <c r="CF883" s="58"/>
      <c r="CG883" s="58"/>
      <c r="CH883" s="58"/>
      <c r="CI883" s="58"/>
      <c r="CJ883" s="58"/>
      <c r="CK883" s="58"/>
      <c r="CL883" s="58"/>
      <c r="CM883" s="58"/>
      <c r="CN883" s="58"/>
      <c r="CO883" s="58"/>
      <c r="CP883" s="58"/>
      <c r="CQ883" s="58"/>
      <c r="CR883" s="58"/>
      <c r="CS883" s="58"/>
      <c r="CT883" s="58"/>
      <c r="CU883" s="58"/>
      <c r="CV883" s="58"/>
      <c r="CW883" s="58"/>
      <c r="CX883" s="58"/>
      <c r="CY883" s="58"/>
      <c r="CZ883" s="58"/>
      <c r="DA883" s="58"/>
      <c r="DB883" s="58"/>
      <c r="DC883" s="58"/>
      <c r="DD883" s="58"/>
      <c r="DE883" s="58"/>
      <c r="DF883" s="58"/>
      <c r="DG883" s="58"/>
      <c r="DH883" s="58"/>
      <c r="DI883" s="58"/>
      <c r="DJ883" s="58"/>
      <c r="DK883" s="58"/>
      <c r="DL883" s="58"/>
      <c r="DM883" s="58"/>
      <c r="DN883" s="58"/>
      <c r="DO883" s="58"/>
      <c r="DP883" s="58"/>
      <c r="DQ883" s="58"/>
      <c r="DR883" s="58"/>
      <c r="DS883" s="58"/>
      <c r="DT883" s="58"/>
      <c r="DU883" s="58"/>
      <c r="DV883" s="58"/>
      <c r="DW883" s="58"/>
      <c r="DX883" s="58"/>
      <c r="DY883" s="58"/>
    </row>
    <row r="884" spans="1:129" s="37" customFormat="1" ht="48">
      <c r="A884" s="39"/>
      <c r="B884" s="69">
        <v>46</v>
      </c>
      <c r="C884" s="11" t="s">
        <v>3725</v>
      </c>
      <c r="D884" s="39" t="s">
        <v>3726</v>
      </c>
      <c r="E884" s="7" t="s">
        <v>3727</v>
      </c>
      <c r="F884" s="13">
        <v>0</v>
      </c>
      <c r="G884" s="13"/>
      <c r="H884" s="174">
        <v>7900</v>
      </c>
      <c r="I884" s="7" t="s">
        <v>3052</v>
      </c>
      <c r="J884" s="7" t="s">
        <v>5480</v>
      </c>
      <c r="K884" s="7" t="s">
        <v>5481</v>
      </c>
      <c r="L884" s="7" t="s">
        <v>5482</v>
      </c>
      <c r="M884" s="7"/>
      <c r="N884" s="174"/>
      <c r="O884" s="111"/>
      <c r="P884" s="119"/>
      <c r="Q884" s="87"/>
      <c r="R884" s="87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8"/>
      <c r="BQ884" s="58"/>
      <c r="BR884" s="58"/>
      <c r="BS884" s="58"/>
      <c r="BT884" s="58"/>
      <c r="BU884" s="58"/>
      <c r="BV884" s="58"/>
      <c r="BW884" s="58"/>
      <c r="BX884" s="58"/>
      <c r="BY884" s="58"/>
      <c r="BZ884" s="58"/>
      <c r="CA884" s="58"/>
      <c r="CB884" s="58"/>
      <c r="CC884" s="58"/>
      <c r="CD884" s="58"/>
      <c r="CE884" s="58"/>
      <c r="CF884" s="58"/>
      <c r="CG884" s="58"/>
      <c r="CH884" s="58"/>
      <c r="CI884" s="58"/>
      <c r="CJ884" s="58"/>
      <c r="CK884" s="58"/>
      <c r="CL884" s="58"/>
      <c r="CM884" s="58"/>
      <c r="CN884" s="58"/>
      <c r="CO884" s="58"/>
      <c r="CP884" s="58"/>
      <c r="CQ884" s="58"/>
      <c r="CR884" s="58"/>
      <c r="CS884" s="58"/>
      <c r="CT884" s="58"/>
      <c r="CU884" s="58"/>
      <c r="CV884" s="58"/>
      <c r="CW884" s="58"/>
      <c r="CX884" s="58"/>
      <c r="CY884" s="58"/>
      <c r="CZ884" s="58"/>
      <c r="DA884" s="58"/>
      <c r="DB884" s="58"/>
      <c r="DC884" s="58"/>
      <c r="DD884" s="58"/>
      <c r="DE884" s="58"/>
      <c r="DF884" s="58"/>
      <c r="DG884" s="58"/>
      <c r="DH884" s="58"/>
      <c r="DI884" s="58"/>
      <c r="DJ884" s="58"/>
      <c r="DK884" s="58"/>
      <c r="DL884" s="58"/>
      <c r="DM884" s="58"/>
      <c r="DN884" s="58"/>
      <c r="DO884" s="58"/>
      <c r="DP884" s="58"/>
      <c r="DQ884" s="58"/>
      <c r="DR884" s="58"/>
      <c r="DS884" s="58"/>
      <c r="DT884" s="58"/>
      <c r="DU884" s="58"/>
      <c r="DV884" s="58"/>
      <c r="DW884" s="58"/>
      <c r="DX884" s="58"/>
      <c r="DY884" s="58"/>
    </row>
    <row r="885" spans="1:129" s="37" customFormat="1" ht="44.25" customHeight="1">
      <c r="A885" s="39"/>
      <c r="B885" s="69">
        <v>47</v>
      </c>
      <c r="C885" s="11" t="s">
        <v>5483</v>
      </c>
      <c r="D885" s="39" t="s">
        <v>5484</v>
      </c>
      <c r="E885" s="7" t="s">
        <v>5463</v>
      </c>
      <c r="F885" s="13">
        <v>0</v>
      </c>
      <c r="G885" s="13"/>
      <c r="H885" s="174">
        <v>1250</v>
      </c>
      <c r="I885" s="7" t="s">
        <v>3052</v>
      </c>
      <c r="J885" s="7" t="s">
        <v>5485</v>
      </c>
      <c r="K885" s="7" t="s">
        <v>5486</v>
      </c>
      <c r="L885" s="7" t="s">
        <v>5487</v>
      </c>
      <c r="M885" s="7"/>
      <c r="N885" s="174"/>
      <c r="O885" s="111"/>
      <c r="P885" s="119"/>
      <c r="Q885" s="87"/>
      <c r="R885" s="87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8"/>
      <c r="BQ885" s="58"/>
      <c r="BR885" s="58"/>
      <c r="BS885" s="58"/>
      <c r="BT885" s="58"/>
      <c r="BU885" s="58"/>
      <c r="BV885" s="58"/>
      <c r="BW885" s="58"/>
      <c r="BX885" s="58"/>
      <c r="BY885" s="58"/>
      <c r="BZ885" s="58"/>
      <c r="CA885" s="58"/>
      <c r="CB885" s="58"/>
      <c r="CC885" s="58"/>
      <c r="CD885" s="58"/>
      <c r="CE885" s="58"/>
      <c r="CF885" s="58"/>
      <c r="CG885" s="58"/>
      <c r="CH885" s="58"/>
      <c r="CI885" s="58"/>
      <c r="CJ885" s="58"/>
      <c r="CK885" s="58"/>
      <c r="CL885" s="58"/>
      <c r="CM885" s="58"/>
      <c r="CN885" s="58"/>
      <c r="CO885" s="58"/>
      <c r="CP885" s="58"/>
      <c r="CQ885" s="58"/>
      <c r="CR885" s="58"/>
      <c r="CS885" s="58"/>
      <c r="CT885" s="58"/>
      <c r="CU885" s="58"/>
      <c r="CV885" s="58"/>
      <c r="CW885" s="58"/>
      <c r="CX885" s="58"/>
      <c r="CY885" s="58"/>
      <c r="CZ885" s="58"/>
      <c r="DA885" s="58"/>
      <c r="DB885" s="58"/>
      <c r="DC885" s="58"/>
      <c r="DD885" s="58"/>
      <c r="DE885" s="58"/>
      <c r="DF885" s="58"/>
      <c r="DG885" s="58"/>
      <c r="DH885" s="58"/>
      <c r="DI885" s="58"/>
      <c r="DJ885" s="58"/>
      <c r="DK885" s="58"/>
      <c r="DL885" s="58"/>
      <c r="DM885" s="58"/>
      <c r="DN885" s="58"/>
      <c r="DO885" s="58"/>
      <c r="DP885" s="58"/>
      <c r="DQ885" s="58"/>
      <c r="DR885" s="58"/>
      <c r="DS885" s="58"/>
      <c r="DT885" s="58"/>
      <c r="DU885" s="58"/>
      <c r="DV885" s="58"/>
      <c r="DW885" s="58"/>
      <c r="DX885" s="58"/>
      <c r="DY885" s="58"/>
    </row>
    <row r="886" spans="1:129" s="37" customFormat="1" ht="47.25" customHeight="1">
      <c r="A886" s="39"/>
      <c r="B886" s="69">
        <v>48</v>
      </c>
      <c r="C886" s="11" t="s">
        <v>5488</v>
      </c>
      <c r="D886" s="39" t="s">
        <v>5489</v>
      </c>
      <c r="E886" s="7" t="s">
        <v>5490</v>
      </c>
      <c r="F886" s="13">
        <v>0</v>
      </c>
      <c r="G886" s="13"/>
      <c r="H886" s="174">
        <v>9900</v>
      </c>
      <c r="I886" s="7" t="s">
        <v>3052</v>
      </c>
      <c r="J886" s="7" t="s">
        <v>5491</v>
      </c>
      <c r="K886" s="7" t="s">
        <v>5492</v>
      </c>
      <c r="L886" s="7" t="s">
        <v>5493</v>
      </c>
      <c r="M886" s="7"/>
      <c r="N886" s="174"/>
      <c r="O886" s="111"/>
      <c r="P886" s="119"/>
      <c r="Q886" s="87"/>
      <c r="R886" s="87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8"/>
      <c r="BQ886" s="58"/>
      <c r="BR886" s="58"/>
      <c r="BS886" s="58"/>
      <c r="BT886" s="58"/>
      <c r="BU886" s="58"/>
      <c r="BV886" s="58"/>
      <c r="BW886" s="58"/>
      <c r="BX886" s="58"/>
      <c r="BY886" s="58"/>
      <c r="BZ886" s="58"/>
      <c r="CA886" s="58"/>
      <c r="CB886" s="58"/>
      <c r="CC886" s="58"/>
      <c r="CD886" s="58"/>
      <c r="CE886" s="58"/>
      <c r="CF886" s="58"/>
      <c r="CG886" s="58"/>
      <c r="CH886" s="58"/>
      <c r="CI886" s="58"/>
      <c r="CJ886" s="58"/>
      <c r="CK886" s="58"/>
      <c r="CL886" s="58"/>
      <c r="CM886" s="58"/>
      <c r="CN886" s="58"/>
      <c r="CO886" s="58"/>
      <c r="CP886" s="58"/>
      <c r="CQ886" s="58"/>
      <c r="CR886" s="58"/>
      <c r="CS886" s="58"/>
      <c r="CT886" s="58"/>
      <c r="CU886" s="58"/>
      <c r="CV886" s="58"/>
      <c r="CW886" s="58"/>
      <c r="CX886" s="58"/>
      <c r="CY886" s="58"/>
      <c r="CZ886" s="58"/>
      <c r="DA886" s="58"/>
      <c r="DB886" s="58"/>
      <c r="DC886" s="58"/>
      <c r="DD886" s="58"/>
      <c r="DE886" s="58"/>
      <c r="DF886" s="58"/>
      <c r="DG886" s="58"/>
      <c r="DH886" s="58"/>
      <c r="DI886" s="58"/>
      <c r="DJ886" s="58"/>
      <c r="DK886" s="58"/>
      <c r="DL886" s="58"/>
      <c r="DM886" s="58"/>
      <c r="DN886" s="58"/>
      <c r="DO886" s="58"/>
      <c r="DP886" s="58"/>
      <c r="DQ886" s="58"/>
      <c r="DR886" s="58"/>
      <c r="DS886" s="58"/>
      <c r="DT886" s="58"/>
      <c r="DU886" s="58"/>
      <c r="DV886" s="58"/>
      <c r="DW886" s="58"/>
      <c r="DX886" s="58"/>
      <c r="DY886" s="58"/>
    </row>
    <row r="887" spans="1:129" s="37" customFormat="1" ht="41.25" customHeight="1">
      <c r="A887" s="39"/>
      <c r="B887" s="69">
        <v>49</v>
      </c>
      <c r="C887" s="11" t="s">
        <v>5494</v>
      </c>
      <c r="D887" s="39" t="s">
        <v>5495</v>
      </c>
      <c r="E887" s="7" t="s">
        <v>5496</v>
      </c>
      <c r="F887" s="13">
        <v>0</v>
      </c>
      <c r="G887" s="13"/>
      <c r="H887" s="174">
        <v>8885</v>
      </c>
      <c r="I887" s="7" t="s">
        <v>3052</v>
      </c>
      <c r="J887" s="7" t="s">
        <v>5497</v>
      </c>
      <c r="K887" s="7" t="s">
        <v>5498</v>
      </c>
      <c r="L887" s="7" t="s">
        <v>5499</v>
      </c>
      <c r="M887" s="7"/>
      <c r="N887" s="174"/>
      <c r="O887" s="111"/>
      <c r="P887" s="119"/>
      <c r="Q887" s="87"/>
      <c r="R887" s="87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8"/>
      <c r="BQ887" s="58"/>
      <c r="BR887" s="58"/>
      <c r="BS887" s="58"/>
      <c r="BT887" s="58"/>
      <c r="BU887" s="58"/>
      <c r="BV887" s="58"/>
      <c r="BW887" s="58"/>
      <c r="BX887" s="58"/>
      <c r="BY887" s="58"/>
      <c r="BZ887" s="58"/>
      <c r="CA887" s="58"/>
      <c r="CB887" s="58"/>
      <c r="CC887" s="58"/>
      <c r="CD887" s="58"/>
      <c r="CE887" s="58"/>
      <c r="CF887" s="58"/>
      <c r="CG887" s="58"/>
      <c r="CH887" s="58"/>
      <c r="CI887" s="58"/>
      <c r="CJ887" s="58"/>
      <c r="CK887" s="58"/>
      <c r="CL887" s="58"/>
      <c r="CM887" s="58"/>
      <c r="CN887" s="58"/>
      <c r="CO887" s="58"/>
      <c r="CP887" s="58"/>
      <c r="CQ887" s="58"/>
      <c r="CR887" s="58"/>
      <c r="CS887" s="58"/>
      <c r="CT887" s="58"/>
      <c r="CU887" s="58"/>
      <c r="CV887" s="58"/>
      <c r="CW887" s="58"/>
      <c r="CX887" s="58"/>
      <c r="CY887" s="58"/>
      <c r="CZ887" s="58"/>
      <c r="DA887" s="58"/>
      <c r="DB887" s="58"/>
      <c r="DC887" s="58"/>
      <c r="DD887" s="58"/>
      <c r="DE887" s="58"/>
      <c r="DF887" s="58"/>
      <c r="DG887" s="58"/>
      <c r="DH887" s="58"/>
      <c r="DI887" s="58"/>
      <c r="DJ887" s="58"/>
      <c r="DK887" s="58"/>
      <c r="DL887" s="58"/>
      <c r="DM887" s="58"/>
      <c r="DN887" s="58"/>
      <c r="DO887" s="58"/>
      <c r="DP887" s="58"/>
      <c r="DQ887" s="58"/>
      <c r="DR887" s="58"/>
      <c r="DS887" s="58"/>
      <c r="DT887" s="58"/>
      <c r="DU887" s="58"/>
      <c r="DV887" s="58"/>
      <c r="DW887" s="58"/>
      <c r="DX887" s="58"/>
      <c r="DY887" s="58"/>
    </row>
    <row r="888" spans="1:129" s="37" customFormat="1" ht="54" customHeight="1">
      <c r="A888" s="39"/>
      <c r="B888" s="69">
        <v>50</v>
      </c>
      <c r="C888" s="11" t="s">
        <v>5500</v>
      </c>
      <c r="D888" s="39" t="s">
        <v>5501</v>
      </c>
      <c r="E888" s="7" t="s">
        <v>5502</v>
      </c>
      <c r="F888" s="13">
        <v>0</v>
      </c>
      <c r="G888" s="13"/>
      <c r="H888" s="174">
        <v>10750</v>
      </c>
      <c r="I888" s="7" t="s">
        <v>3052</v>
      </c>
      <c r="J888" s="7" t="s">
        <v>5503</v>
      </c>
      <c r="K888" s="7" t="s">
        <v>5504</v>
      </c>
      <c r="L888" s="7" t="s">
        <v>5505</v>
      </c>
      <c r="M888" s="7"/>
      <c r="N888" s="174"/>
      <c r="O888" s="111"/>
      <c r="P888" s="119"/>
      <c r="Q888" s="87"/>
      <c r="R888" s="87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8"/>
      <c r="BQ888" s="58"/>
      <c r="BR888" s="58"/>
      <c r="BS888" s="58"/>
      <c r="BT888" s="58"/>
      <c r="BU888" s="58"/>
      <c r="BV888" s="58"/>
      <c r="BW888" s="58"/>
      <c r="BX888" s="58"/>
      <c r="BY888" s="58"/>
      <c r="BZ888" s="58"/>
      <c r="CA888" s="58"/>
      <c r="CB888" s="58"/>
      <c r="CC888" s="58"/>
      <c r="CD888" s="58"/>
      <c r="CE888" s="58"/>
      <c r="CF888" s="58"/>
      <c r="CG888" s="58"/>
      <c r="CH888" s="58"/>
      <c r="CI888" s="58"/>
      <c r="CJ888" s="58"/>
      <c r="CK888" s="58"/>
      <c r="CL888" s="58"/>
      <c r="CM888" s="58"/>
      <c r="CN888" s="58"/>
      <c r="CO888" s="58"/>
      <c r="CP888" s="58"/>
      <c r="CQ888" s="58"/>
      <c r="CR888" s="58"/>
      <c r="CS888" s="58"/>
      <c r="CT888" s="58"/>
      <c r="CU888" s="58"/>
      <c r="CV888" s="58"/>
      <c r="CW888" s="58"/>
      <c r="CX888" s="58"/>
      <c r="CY888" s="58"/>
      <c r="CZ888" s="58"/>
      <c r="DA888" s="58"/>
      <c r="DB888" s="58"/>
      <c r="DC888" s="58"/>
      <c r="DD888" s="58"/>
      <c r="DE888" s="58"/>
      <c r="DF888" s="58"/>
      <c r="DG888" s="58"/>
      <c r="DH888" s="58"/>
      <c r="DI888" s="58"/>
      <c r="DJ888" s="58"/>
      <c r="DK888" s="58"/>
      <c r="DL888" s="58"/>
      <c r="DM888" s="58"/>
      <c r="DN888" s="58"/>
      <c r="DO888" s="58"/>
      <c r="DP888" s="58"/>
      <c r="DQ888" s="58"/>
      <c r="DR888" s="58"/>
      <c r="DS888" s="58"/>
      <c r="DT888" s="58"/>
      <c r="DU888" s="58"/>
      <c r="DV888" s="58"/>
      <c r="DW888" s="58"/>
      <c r="DX888" s="58"/>
      <c r="DY888" s="58"/>
    </row>
    <row r="889" spans="1:129" s="37" customFormat="1" ht="56.25" customHeight="1">
      <c r="A889" s="39"/>
      <c r="B889" s="69">
        <v>51</v>
      </c>
      <c r="C889" s="11" t="s">
        <v>5506</v>
      </c>
      <c r="D889" s="39" t="s">
        <v>5507</v>
      </c>
      <c r="E889" s="7" t="s">
        <v>5508</v>
      </c>
      <c r="F889" s="13">
        <v>0</v>
      </c>
      <c r="G889" s="13"/>
      <c r="H889" s="174">
        <v>4375</v>
      </c>
      <c r="I889" s="7" t="s">
        <v>3052</v>
      </c>
      <c r="J889" s="7" t="s">
        <v>5509</v>
      </c>
      <c r="K889" s="7" t="s">
        <v>5510</v>
      </c>
      <c r="L889" s="7" t="s">
        <v>5511</v>
      </c>
      <c r="M889" s="7"/>
      <c r="N889" s="174"/>
      <c r="O889" s="111"/>
      <c r="P889" s="119"/>
      <c r="Q889" s="87"/>
      <c r="R889" s="87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8"/>
      <c r="BQ889" s="58"/>
      <c r="BR889" s="58"/>
      <c r="BS889" s="58"/>
      <c r="BT889" s="58"/>
      <c r="BU889" s="58"/>
      <c r="BV889" s="58"/>
      <c r="BW889" s="58"/>
      <c r="BX889" s="58"/>
      <c r="BY889" s="58"/>
      <c r="BZ889" s="58"/>
      <c r="CA889" s="58"/>
      <c r="CB889" s="58"/>
      <c r="CC889" s="58"/>
      <c r="CD889" s="58"/>
      <c r="CE889" s="58"/>
      <c r="CF889" s="58"/>
      <c r="CG889" s="58"/>
      <c r="CH889" s="58"/>
      <c r="CI889" s="58"/>
      <c r="CJ889" s="58"/>
      <c r="CK889" s="58"/>
      <c r="CL889" s="58"/>
      <c r="CM889" s="58"/>
      <c r="CN889" s="58"/>
      <c r="CO889" s="58"/>
      <c r="CP889" s="58"/>
      <c r="CQ889" s="58"/>
      <c r="CR889" s="58"/>
      <c r="CS889" s="58"/>
      <c r="CT889" s="58"/>
      <c r="CU889" s="58"/>
      <c r="CV889" s="58"/>
      <c r="CW889" s="58"/>
      <c r="CX889" s="58"/>
      <c r="CY889" s="58"/>
      <c r="CZ889" s="58"/>
      <c r="DA889" s="58"/>
      <c r="DB889" s="58"/>
      <c r="DC889" s="58"/>
      <c r="DD889" s="58"/>
      <c r="DE889" s="58"/>
      <c r="DF889" s="58"/>
      <c r="DG889" s="58"/>
      <c r="DH889" s="58"/>
      <c r="DI889" s="58"/>
      <c r="DJ889" s="58"/>
      <c r="DK889" s="58"/>
      <c r="DL889" s="58"/>
      <c r="DM889" s="58"/>
      <c r="DN889" s="58"/>
      <c r="DO889" s="58"/>
      <c r="DP889" s="58"/>
      <c r="DQ889" s="58"/>
      <c r="DR889" s="58"/>
      <c r="DS889" s="58"/>
      <c r="DT889" s="58"/>
      <c r="DU889" s="58"/>
      <c r="DV889" s="58"/>
      <c r="DW889" s="58"/>
      <c r="DX889" s="58"/>
      <c r="DY889" s="58"/>
    </row>
    <row r="890" spans="1:129" s="37" customFormat="1" ht="42.75" customHeight="1">
      <c r="A890" s="39"/>
      <c r="B890" s="69">
        <v>52</v>
      </c>
      <c r="C890" s="11" t="s">
        <v>5512</v>
      </c>
      <c r="D890" s="39" t="s">
        <v>5513</v>
      </c>
      <c r="E890" s="7" t="s">
        <v>5514</v>
      </c>
      <c r="F890" s="13">
        <v>0</v>
      </c>
      <c r="G890" s="13"/>
      <c r="H890" s="174">
        <v>1400</v>
      </c>
      <c r="I890" s="7" t="s">
        <v>3052</v>
      </c>
      <c r="J890" s="7" t="s">
        <v>5515</v>
      </c>
      <c r="K890" s="7" t="s">
        <v>5516</v>
      </c>
      <c r="L890" s="7" t="s">
        <v>5517</v>
      </c>
      <c r="M890" s="7"/>
      <c r="N890" s="174"/>
      <c r="O890" s="111"/>
      <c r="P890" s="119"/>
      <c r="Q890" s="87"/>
      <c r="R890" s="87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8"/>
      <c r="BQ890" s="58"/>
      <c r="BR890" s="58"/>
      <c r="BS890" s="58"/>
      <c r="BT890" s="58"/>
      <c r="BU890" s="58"/>
      <c r="BV890" s="58"/>
      <c r="BW890" s="58"/>
      <c r="BX890" s="58"/>
      <c r="BY890" s="58"/>
      <c r="BZ890" s="58"/>
      <c r="CA890" s="58"/>
      <c r="CB890" s="58"/>
      <c r="CC890" s="58"/>
      <c r="CD890" s="58"/>
      <c r="CE890" s="58"/>
      <c r="CF890" s="58"/>
      <c r="CG890" s="58"/>
      <c r="CH890" s="58"/>
      <c r="CI890" s="58"/>
      <c r="CJ890" s="58"/>
      <c r="CK890" s="58"/>
      <c r="CL890" s="58"/>
      <c r="CM890" s="58"/>
      <c r="CN890" s="58"/>
      <c r="CO890" s="58"/>
      <c r="CP890" s="58"/>
      <c r="CQ890" s="58"/>
      <c r="CR890" s="58"/>
      <c r="CS890" s="58"/>
      <c r="CT890" s="58"/>
      <c r="CU890" s="58"/>
      <c r="CV890" s="58"/>
      <c r="CW890" s="58"/>
      <c r="CX890" s="58"/>
      <c r="CY890" s="58"/>
      <c r="CZ890" s="58"/>
      <c r="DA890" s="58"/>
      <c r="DB890" s="58"/>
      <c r="DC890" s="58"/>
      <c r="DD890" s="58"/>
      <c r="DE890" s="58"/>
      <c r="DF890" s="58"/>
      <c r="DG890" s="58"/>
      <c r="DH890" s="58"/>
      <c r="DI890" s="58"/>
      <c r="DJ890" s="58"/>
      <c r="DK890" s="58"/>
      <c r="DL890" s="58"/>
      <c r="DM890" s="58"/>
      <c r="DN890" s="58"/>
      <c r="DO890" s="58"/>
      <c r="DP890" s="58"/>
      <c r="DQ890" s="58"/>
      <c r="DR890" s="58"/>
      <c r="DS890" s="58"/>
      <c r="DT890" s="58"/>
      <c r="DU890" s="58"/>
      <c r="DV890" s="58"/>
      <c r="DW890" s="58"/>
      <c r="DX890" s="58"/>
      <c r="DY890" s="58"/>
    </row>
    <row r="891" spans="1:129" s="37" customFormat="1" ht="42.75" customHeight="1">
      <c r="A891" s="39"/>
      <c r="B891" s="69">
        <v>53</v>
      </c>
      <c r="C891" s="11" t="s">
        <v>5518</v>
      </c>
      <c r="D891" s="39" t="s">
        <v>5519</v>
      </c>
      <c r="E891" s="7" t="s">
        <v>5520</v>
      </c>
      <c r="F891" s="13">
        <v>0</v>
      </c>
      <c r="G891" s="13"/>
      <c r="H891" s="174">
        <v>2225</v>
      </c>
      <c r="I891" s="7" t="s">
        <v>3052</v>
      </c>
      <c r="J891" s="7" t="s">
        <v>5521</v>
      </c>
      <c r="K891" s="7" t="s">
        <v>5522</v>
      </c>
      <c r="L891" s="7" t="s">
        <v>5523</v>
      </c>
      <c r="M891" s="7"/>
      <c r="N891" s="174"/>
      <c r="O891" s="111"/>
      <c r="P891" s="119"/>
      <c r="Q891" s="87"/>
      <c r="R891" s="87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8"/>
      <c r="BQ891" s="58"/>
      <c r="BR891" s="58"/>
      <c r="BS891" s="58"/>
      <c r="BT891" s="58"/>
      <c r="BU891" s="58"/>
      <c r="BV891" s="58"/>
      <c r="BW891" s="58"/>
      <c r="BX891" s="58"/>
      <c r="BY891" s="58"/>
      <c r="BZ891" s="58"/>
      <c r="CA891" s="58"/>
      <c r="CB891" s="58"/>
      <c r="CC891" s="58"/>
      <c r="CD891" s="58"/>
      <c r="CE891" s="58"/>
      <c r="CF891" s="58"/>
      <c r="CG891" s="58"/>
      <c r="CH891" s="58"/>
      <c r="CI891" s="58"/>
      <c r="CJ891" s="58"/>
      <c r="CK891" s="58"/>
      <c r="CL891" s="58"/>
      <c r="CM891" s="58"/>
      <c r="CN891" s="58"/>
      <c r="CO891" s="58"/>
      <c r="CP891" s="58"/>
      <c r="CQ891" s="58"/>
      <c r="CR891" s="58"/>
      <c r="CS891" s="58"/>
      <c r="CT891" s="58"/>
      <c r="CU891" s="58"/>
      <c r="CV891" s="58"/>
      <c r="CW891" s="58"/>
      <c r="CX891" s="58"/>
      <c r="CY891" s="58"/>
      <c r="CZ891" s="58"/>
      <c r="DA891" s="58"/>
      <c r="DB891" s="58"/>
      <c r="DC891" s="58"/>
      <c r="DD891" s="58"/>
      <c r="DE891" s="58"/>
      <c r="DF891" s="58"/>
      <c r="DG891" s="58"/>
      <c r="DH891" s="58"/>
      <c r="DI891" s="58"/>
      <c r="DJ891" s="58"/>
      <c r="DK891" s="58"/>
      <c r="DL891" s="58"/>
      <c r="DM891" s="58"/>
      <c r="DN891" s="58"/>
      <c r="DO891" s="58"/>
      <c r="DP891" s="58"/>
      <c r="DQ891" s="58"/>
      <c r="DR891" s="58"/>
      <c r="DS891" s="58"/>
      <c r="DT891" s="58"/>
      <c r="DU891" s="58"/>
      <c r="DV891" s="58"/>
      <c r="DW891" s="58"/>
      <c r="DX891" s="58"/>
      <c r="DY891" s="58"/>
    </row>
    <row r="892" spans="1:129" s="37" customFormat="1" ht="48.75" customHeight="1">
      <c r="A892" s="39"/>
      <c r="B892" s="69">
        <v>54</v>
      </c>
      <c r="C892" s="11" t="s">
        <v>5524</v>
      </c>
      <c r="D892" s="39" t="s">
        <v>5525</v>
      </c>
      <c r="E892" s="7" t="s">
        <v>5526</v>
      </c>
      <c r="F892" s="13">
        <v>3904</v>
      </c>
      <c r="G892" s="13"/>
      <c r="H892" s="174">
        <v>2946</v>
      </c>
      <c r="I892" s="7" t="s">
        <v>3052</v>
      </c>
      <c r="J892" s="7" t="s">
        <v>5527</v>
      </c>
      <c r="K892" s="7" t="s">
        <v>5528</v>
      </c>
      <c r="L892" s="7" t="s">
        <v>5529</v>
      </c>
      <c r="M892" s="7"/>
      <c r="N892" s="174"/>
      <c r="O892" s="111"/>
      <c r="P892" s="119"/>
      <c r="Q892" s="87"/>
      <c r="R892" s="87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8"/>
      <c r="BQ892" s="58"/>
      <c r="BR892" s="58"/>
      <c r="BS892" s="58"/>
      <c r="BT892" s="58"/>
      <c r="BU892" s="58"/>
      <c r="BV892" s="58"/>
      <c r="BW892" s="58"/>
      <c r="BX892" s="58"/>
      <c r="BY892" s="58"/>
      <c r="BZ892" s="58"/>
      <c r="CA892" s="58"/>
      <c r="CB892" s="58"/>
      <c r="CC892" s="58"/>
      <c r="CD892" s="58"/>
      <c r="CE892" s="58"/>
      <c r="CF892" s="58"/>
      <c r="CG892" s="58"/>
      <c r="CH892" s="58"/>
      <c r="CI892" s="58"/>
      <c r="CJ892" s="58"/>
      <c r="CK892" s="58"/>
      <c r="CL892" s="58"/>
      <c r="CM892" s="58"/>
      <c r="CN892" s="58"/>
      <c r="CO892" s="58"/>
      <c r="CP892" s="58"/>
      <c r="CQ892" s="58"/>
      <c r="CR892" s="58"/>
      <c r="CS892" s="58"/>
      <c r="CT892" s="58"/>
      <c r="CU892" s="58"/>
      <c r="CV892" s="58"/>
      <c r="CW892" s="58"/>
      <c r="CX892" s="58"/>
      <c r="CY892" s="58"/>
      <c r="CZ892" s="58"/>
      <c r="DA892" s="58"/>
      <c r="DB892" s="58"/>
      <c r="DC892" s="58"/>
      <c r="DD892" s="58"/>
      <c r="DE892" s="58"/>
      <c r="DF892" s="58"/>
      <c r="DG892" s="58"/>
      <c r="DH892" s="58"/>
      <c r="DI892" s="58"/>
      <c r="DJ892" s="58"/>
      <c r="DK892" s="58"/>
      <c r="DL892" s="58"/>
      <c r="DM892" s="58"/>
      <c r="DN892" s="58"/>
      <c r="DO892" s="58"/>
      <c r="DP892" s="58"/>
      <c r="DQ892" s="58"/>
      <c r="DR892" s="58"/>
      <c r="DS892" s="58"/>
      <c r="DT892" s="58"/>
      <c r="DU892" s="58"/>
      <c r="DV892" s="58"/>
      <c r="DW892" s="58"/>
      <c r="DX892" s="58"/>
      <c r="DY892" s="58"/>
    </row>
    <row r="893" spans="1:129" s="37" customFormat="1" ht="60.75" customHeight="1">
      <c r="A893" s="39"/>
      <c r="B893" s="69">
        <v>55</v>
      </c>
      <c r="C893" s="11" t="s">
        <v>5530</v>
      </c>
      <c r="D893" s="39" t="s">
        <v>5531</v>
      </c>
      <c r="E893" s="7" t="s">
        <v>5532</v>
      </c>
      <c r="F893" s="13">
        <v>0</v>
      </c>
      <c r="G893" s="13"/>
      <c r="H893" s="174">
        <v>3434</v>
      </c>
      <c r="I893" s="7" t="s">
        <v>3052</v>
      </c>
      <c r="J893" s="7" t="s">
        <v>5533</v>
      </c>
      <c r="K893" s="7" t="s">
        <v>5534</v>
      </c>
      <c r="L893" s="7" t="s">
        <v>5535</v>
      </c>
      <c r="M893" s="7"/>
      <c r="N893" s="174"/>
      <c r="O893" s="111"/>
      <c r="P893" s="119"/>
      <c r="Q893" s="87"/>
      <c r="R893" s="87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8"/>
      <c r="BQ893" s="58"/>
      <c r="BR893" s="58"/>
      <c r="BS893" s="58"/>
      <c r="BT893" s="58"/>
      <c r="BU893" s="58"/>
      <c r="BV893" s="58"/>
      <c r="BW893" s="58"/>
      <c r="BX893" s="58"/>
      <c r="BY893" s="58"/>
      <c r="BZ893" s="58"/>
      <c r="CA893" s="58"/>
      <c r="CB893" s="58"/>
      <c r="CC893" s="58"/>
      <c r="CD893" s="58"/>
      <c r="CE893" s="58"/>
      <c r="CF893" s="58"/>
      <c r="CG893" s="58"/>
      <c r="CH893" s="58"/>
      <c r="CI893" s="58"/>
      <c r="CJ893" s="58"/>
      <c r="CK893" s="58"/>
      <c r="CL893" s="58"/>
      <c r="CM893" s="58"/>
      <c r="CN893" s="58"/>
      <c r="CO893" s="58"/>
      <c r="CP893" s="58"/>
      <c r="CQ893" s="58"/>
      <c r="CR893" s="58"/>
      <c r="CS893" s="58"/>
      <c r="CT893" s="58"/>
      <c r="CU893" s="58"/>
      <c r="CV893" s="58"/>
      <c r="CW893" s="58"/>
      <c r="CX893" s="58"/>
      <c r="CY893" s="58"/>
      <c r="CZ893" s="58"/>
      <c r="DA893" s="58"/>
      <c r="DB893" s="58"/>
      <c r="DC893" s="58"/>
      <c r="DD893" s="58"/>
      <c r="DE893" s="58"/>
      <c r="DF893" s="58"/>
      <c r="DG893" s="58"/>
      <c r="DH893" s="58"/>
      <c r="DI893" s="58"/>
      <c r="DJ893" s="58"/>
      <c r="DK893" s="58"/>
      <c r="DL893" s="58"/>
      <c r="DM893" s="58"/>
      <c r="DN893" s="58"/>
      <c r="DO893" s="58"/>
      <c r="DP893" s="58"/>
      <c r="DQ893" s="58"/>
      <c r="DR893" s="58"/>
      <c r="DS893" s="58"/>
      <c r="DT893" s="58"/>
      <c r="DU893" s="58"/>
      <c r="DV893" s="58"/>
      <c r="DW893" s="58"/>
      <c r="DX893" s="58"/>
      <c r="DY893" s="58"/>
    </row>
    <row r="894" spans="1:129" s="37" customFormat="1" ht="47.25" customHeight="1">
      <c r="A894" s="39"/>
      <c r="B894" s="69">
        <v>56</v>
      </c>
      <c r="C894" s="11" t="s">
        <v>5530</v>
      </c>
      <c r="D894" s="39" t="s">
        <v>5531</v>
      </c>
      <c r="E894" s="7" t="s">
        <v>5536</v>
      </c>
      <c r="F894" s="13">
        <v>0</v>
      </c>
      <c r="G894" s="13"/>
      <c r="H894" s="174">
        <v>2622</v>
      </c>
      <c r="I894" s="7" t="s">
        <v>3052</v>
      </c>
      <c r="J894" s="7" t="s">
        <v>5537</v>
      </c>
      <c r="K894" s="7" t="s">
        <v>5538</v>
      </c>
      <c r="L894" s="7" t="s">
        <v>5539</v>
      </c>
      <c r="M894" s="7"/>
      <c r="N894" s="174"/>
      <c r="O894" s="111"/>
      <c r="P894" s="119"/>
      <c r="Q894" s="87"/>
      <c r="R894" s="87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8"/>
      <c r="BQ894" s="58"/>
      <c r="BR894" s="58"/>
      <c r="BS894" s="58"/>
      <c r="BT894" s="58"/>
      <c r="BU894" s="58"/>
      <c r="BV894" s="58"/>
      <c r="BW894" s="58"/>
      <c r="BX894" s="58"/>
      <c r="BY894" s="58"/>
      <c r="BZ894" s="58"/>
      <c r="CA894" s="58"/>
      <c r="CB894" s="58"/>
      <c r="CC894" s="58"/>
      <c r="CD894" s="58"/>
      <c r="CE894" s="58"/>
      <c r="CF894" s="58"/>
      <c r="CG894" s="58"/>
      <c r="CH894" s="58"/>
      <c r="CI894" s="58"/>
      <c r="CJ894" s="58"/>
      <c r="CK894" s="58"/>
      <c r="CL894" s="58"/>
      <c r="CM894" s="58"/>
      <c r="CN894" s="58"/>
      <c r="CO894" s="58"/>
      <c r="CP894" s="58"/>
      <c r="CQ894" s="58"/>
      <c r="CR894" s="58"/>
      <c r="CS894" s="58"/>
      <c r="CT894" s="58"/>
      <c r="CU894" s="58"/>
      <c r="CV894" s="58"/>
      <c r="CW894" s="58"/>
      <c r="CX894" s="58"/>
      <c r="CY894" s="58"/>
      <c r="CZ894" s="58"/>
      <c r="DA894" s="58"/>
      <c r="DB894" s="58"/>
      <c r="DC894" s="58"/>
      <c r="DD894" s="58"/>
      <c r="DE894" s="58"/>
      <c r="DF894" s="58"/>
      <c r="DG894" s="58"/>
      <c r="DH894" s="58"/>
      <c r="DI894" s="58"/>
      <c r="DJ894" s="58"/>
      <c r="DK894" s="58"/>
      <c r="DL894" s="58"/>
      <c r="DM894" s="58"/>
      <c r="DN894" s="58"/>
      <c r="DO894" s="58"/>
      <c r="DP894" s="58"/>
      <c r="DQ894" s="58"/>
      <c r="DR894" s="58"/>
      <c r="DS894" s="58"/>
      <c r="DT894" s="58"/>
      <c r="DU894" s="58"/>
      <c r="DV894" s="58"/>
      <c r="DW894" s="58"/>
      <c r="DX894" s="58"/>
      <c r="DY894" s="58"/>
    </row>
    <row r="895" spans="1:129" s="37" customFormat="1" ht="44.25" customHeight="1">
      <c r="A895" s="39"/>
      <c r="B895" s="69">
        <v>57</v>
      </c>
      <c r="C895" s="11" t="s">
        <v>5530</v>
      </c>
      <c r="D895" s="39" t="s">
        <v>5531</v>
      </c>
      <c r="E895" s="7" t="s">
        <v>5540</v>
      </c>
      <c r="F895" s="13">
        <v>0</v>
      </c>
      <c r="G895" s="13"/>
      <c r="H895" s="174">
        <v>13500</v>
      </c>
      <c r="I895" s="7" t="s">
        <v>3052</v>
      </c>
      <c r="J895" s="7" t="s">
        <v>5541</v>
      </c>
      <c r="K895" s="7" t="s">
        <v>5542</v>
      </c>
      <c r="L895" s="7" t="s">
        <v>5543</v>
      </c>
      <c r="M895" s="7"/>
      <c r="N895" s="174"/>
      <c r="O895" s="111"/>
      <c r="P895" s="119"/>
      <c r="Q895" s="87"/>
      <c r="R895" s="87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8"/>
      <c r="BQ895" s="58"/>
      <c r="BR895" s="58"/>
      <c r="BS895" s="58"/>
      <c r="BT895" s="58"/>
      <c r="BU895" s="58"/>
      <c r="BV895" s="58"/>
      <c r="BW895" s="58"/>
      <c r="BX895" s="58"/>
      <c r="BY895" s="58"/>
      <c r="BZ895" s="58"/>
      <c r="CA895" s="58"/>
      <c r="CB895" s="58"/>
      <c r="CC895" s="58"/>
      <c r="CD895" s="58"/>
      <c r="CE895" s="58"/>
      <c r="CF895" s="58"/>
      <c r="CG895" s="58"/>
      <c r="CH895" s="58"/>
      <c r="CI895" s="58"/>
      <c r="CJ895" s="58"/>
      <c r="CK895" s="58"/>
      <c r="CL895" s="58"/>
      <c r="CM895" s="58"/>
      <c r="CN895" s="58"/>
      <c r="CO895" s="58"/>
      <c r="CP895" s="58"/>
      <c r="CQ895" s="58"/>
      <c r="CR895" s="58"/>
      <c r="CS895" s="58"/>
      <c r="CT895" s="58"/>
      <c r="CU895" s="58"/>
      <c r="CV895" s="58"/>
      <c r="CW895" s="58"/>
      <c r="CX895" s="58"/>
      <c r="CY895" s="58"/>
      <c r="CZ895" s="58"/>
      <c r="DA895" s="58"/>
      <c r="DB895" s="58"/>
      <c r="DC895" s="58"/>
      <c r="DD895" s="58"/>
      <c r="DE895" s="58"/>
      <c r="DF895" s="58"/>
      <c r="DG895" s="58"/>
      <c r="DH895" s="58"/>
      <c r="DI895" s="58"/>
      <c r="DJ895" s="58"/>
      <c r="DK895" s="58"/>
      <c r="DL895" s="58"/>
      <c r="DM895" s="58"/>
      <c r="DN895" s="58"/>
      <c r="DO895" s="58"/>
      <c r="DP895" s="58"/>
      <c r="DQ895" s="58"/>
      <c r="DR895" s="58"/>
      <c r="DS895" s="58"/>
      <c r="DT895" s="58"/>
      <c r="DU895" s="58"/>
      <c r="DV895" s="58"/>
      <c r="DW895" s="58"/>
      <c r="DX895" s="58"/>
      <c r="DY895" s="58"/>
    </row>
    <row r="896" spans="1:129" s="37" customFormat="1" ht="52.5" customHeight="1">
      <c r="A896" s="39"/>
      <c r="B896" s="69">
        <v>58</v>
      </c>
      <c r="C896" s="11" t="s">
        <v>5544</v>
      </c>
      <c r="D896" s="39" t="s">
        <v>5545</v>
      </c>
      <c r="E896" s="7" t="s">
        <v>5546</v>
      </c>
      <c r="F896" s="13">
        <v>0</v>
      </c>
      <c r="G896" s="13"/>
      <c r="H896" s="174">
        <v>58041</v>
      </c>
      <c r="I896" s="7" t="s">
        <v>3052</v>
      </c>
      <c r="J896" s="7" t="s">
        <v>5547</v>
      </c>
      <c r="K896" s="7" t="s">
        <v>5548</v>
      </c>
      <c r="L896" s="7" t="s">
        <v>5549</v>
      </c>
      <c r="M896" s="7"/>
      <c r="N896" s="174"/>
      <c r="O896" s="111"/>
      <c r="P896" s="119"/>
      <c r="Q896" s="87"/>
      <c r="R896" s="87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8"/>
      <c r="BQ896" s="58"/>
      <c r="BR896" s="58"/>
      <c r="BS896" s="58"/>
      <c r="BT896" s="58"/>
      <c r="BU896" s="58"/>
      <c r="BV896" s="58"/>
      <c r="BW896" s="58"/>
      <c r="BX896" s="58"/>
      <c r="BY896" s="58"/>
      <c r="BZ896" s="58"/>
      <c r="CA896" s="58"/>
      <c r="CB896" s="58"/>
      <c r="CC896" s="58"/>
      <c r="CD896" s="58"/>
      <c r="CE896" s="58"/>
      <c r="CF896" s="58"/>
      <c r="CG896" s="58"/>
      <c r="CH896" s="58"/>
      <c r="CI896" s="58"/>
      <c r="CJ896" s="58"/>
      <c r="CK896" s="58"/>
      <c r="CL896" s="58"/>
      <c r="CM896" s="58"/>
      <c r="CN896" s="58"/>
      <c r="CO896" s="58"/>
      <c r="CP896" s="58"/>
      <c r="CQ896" s="58"/>
      <c r="CR896" s="58"/>
      <c r="CS896" s="58"/>
      <c r="CT896" s="58"/>
      <c r="CU896" s="58"/>
      <c r="CV896" s="58"/>
      <c r="CW896" s="58"/>
      <c r="CX896" s="58"/>
      <c r="CY896" s="58"/>
      <c r="CZ896" s="58"/>
      <c r="DA896" s="58"/>
      <c r="DB896" s="58"/>
      <c r="DC896" s="58"/>
      <c r="DD896" s="58"/>
      <c r="DE896" s="58"/>
      <c r="DF896" s="58"/>
      <c r="DG896" s="58"/>
      <c r="DH896" s="58"/>
      <c r="DI896" s="58"/>
      <c r="DJ896" s="58"/>
      <c r="DK896" s="58"/>
      <c r="DL896" s="58"/>
      <c r="DM896" s="58"/>
      <c r="DN896" s="58"/>
      <c r="DO896" s="58"/>
      <c r="DP896" s="58"/>
      <c r="DQ896" s="58"/>
      <c r="DR896" s="58"/>
      <c r="DS896" s="58"/>
      <c r="DT896" s="58"/>
      <c r="DU896" s="58"/>
      <c r="DV896" s="58"/>
      <c r="DW896" s="58"/>
      <c r="DX896" s="58"/>
      <c r="DY896" s="58"/>
    </row>
    <row r="897" spans="1:129" s="37" customFormat="1" ht="42" customHeight="1">
      <c r="A897" s="39"/>
      <c r="B897" s="69">
        <v>59</v>
      </c>
      <c r="C897" s="11" t="s">
        <v>5550</v>
      </c>
      <c r="D897" s="39" t="s">
        <v>5551</v>
      </c>
      <c r="E897" s="7" t="s">
        <v>5552</v>
      </c>
      <c r="F897" s="13">
        <v>0</v>
      </c>
      <c r="G897" s="13"/>
      <c r="H897" s="174">
        <v>29213</v>
      </c>
      <c r="I897" s="7" t="s">
        <v>3052</v>
      </c>
      <c r="J897" s="7" t="s">
        <v>5553</v>
      </c>
      <c r="K897" s="7" t="s">
        <v>5554</v>
      </c>
      <c r="L897" s="7" t="s">
        <v>5555</v>
      </c>
      <c r="M897" s="7"/>
      <c r="N897" s="174"/>
      <c r="O897" s="111"/>
      <c r="P897" s="119"/>
      <c r="Q897" s="87"/>
      <c r="R897" s="87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8"/>
      <c r="BQ897" s="58"/>
      <c r="BR897" s="58"/>
      <c r="BS897" s="58"/>
      <c r="BT897" s="58"/>
      <c r="BU897" s="58"/>
      <c r="BV897" s="58"/>
      <c r="BW897" s="58"/>
      <c r="BX897" s="58"/>
      <c r="BY897" s="58"/>
      <c r="BZ897" s="58"/>
      <c r="CA897" s="58"/>
      <c r="CB897" s="58"/>
      <c r="CC897" s="58"/>
      <c r="CD897" s="58"/>
      <c r="CE897" s="58"/>
      <c r="CF897" s="58"/>
      <c r="CG897" s="58"/>
      <c r="CH897" s="58"/>
      <c r="CI897" s="58"/>
      <c r="CJ897" s="58"/>
      <c r="CK897" s="58"/>
      <c r="CL897" s="58"/>
      <c r="CM897" s="58"/>
      <c r="CN897" s="58"/>
      <c r="CO897" s="58"/>
      <c r="CP897" s="58"/>
      <c r="CQ897" s="58"/>
      <c r="CR897" s="58"/>
      <c r="CS897" s="58"/>
      <c r="CT897" s="58"/>
      <c r="CU897" s="58"/>
      <c r="CV897" s="58"/>
      <c r="CW897" s="58"/>
      <c r="CX897" s="58"/>
      <c r="CY897" s="58"/>
      <c r="CZ897" s="58"/>
      <c r="DA897" s="58"/>
      <c r="DB897" s="58"/>
      <c r="DC897" s="58"/>
      <c r="DD897" s="58"/>
      <c r="DE897" s="58"/>
      <c r="DF897" s="58"/>
      <c r="DG897" s="58"/>
      <c r="DH897" s="58"/>
      <c r="DI897" s="58"/>
      <c r="DJ897" s="58"/>
      <c r="DK897" s="58"/>
      <c r="DL897" s="58"/>
      <c r="DM897" s="58"/>
      <c r="DN897" s="58"/>
      <c r="DO897" s="58"/>
      <c r="DP897" s="58"/>
      <c r="DQ897" s="58"/>
      <c r="DR897" s="58"/>
      <c r="DS897" s="58"/>
      <c r="DT897" s="58"/>
      <c r="DU897" s="58"/>
      <c r="DV897" s="58"/>
      <c r="DW897" s="58"/>
      <c r="DX897" s="58"/>
      <c r="DY897" s="58"/>
    </row>
    <row r="898" spans="1:129" s="37" customFormat="1" ht="42.75" customHeight="1">
      <c r="A898" s="39"/>
      <c r="B898" s="69">
        <v>60</v>
      </c>
      <c r="C898" s="11" t="s">
        <v>5556</v>
      </c>
      <c r="D898" s="39" t="s">
        <v>5557</v>
      </c>
      <c r="E898" s="7" t="s">
        <v>5558</v>
      </c>
      <c r="F898" s="13">
        <v>0</v>
      </c>
      <c r="G898" s="13"/>
      <c r="H898" s="174">
        <v>3962</v>
      </c>
      <c r="I898" s="7" t="s">
        <v>3052</v>
      </c>
      <c r="J898" s="7" t="s">
        <v>5559</v>
      </c>
      <c r="K898" s="7" t="s">
        <v>5560</v>
      </c>
      <c r="L898" s="7" t="s">
        <v>5561</v>
      </c>
      <c r="M898" s="7"/>
      <c r="N898" s="174"/>
      <c r="O898" s="111"/>
      <c r="P898" s="119"/>
      <c r="Q898" s="87"/>
      <c r="R898" s="87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8"/>
      <c r="BQ898" s="58"/>
      <c r="BR898" s="58"/>
      <c r="BS898" s="58"/>
      <c r="BT898" s="58"/>
      <c r="BU898" s="58"/>
      <c r="BV898" s="58"/>
      <c r="BW898" s="58"/>
      <c r="BX898" s="58"/>
      <c r="BY898" s="58"/>
      <c r="BZ898" s="58"/>
      <c r="CA898" s="58"/>
      <c r="CB898" s="58"/>
      <c r="CC898" s="58"/>
      <c r="CD898" s="58"/>
      <c r="CE898" s="58"/>
      <c r="CF898" s="58"/>
      <c r="CG898" s="58"/>
      <c r="CH898" s="58"/>
      <c r="CI898" s="58"/>
      <c r="CJ898" s="58"/>
      <c r="CK898" s="58"/>
      <c r="CL898" s="58"/>
      <c r="CM898" s="58"/>
      <c r="CN898" s="58"/>
      <c r="CO898" s="58"/>
      <c r="CP898" s="58"/>
      <c r="CQ898" s="58"/>
      <c r="CR898" s="58"/>
      <c r="CS898" s="58"/>
      <c r="CT898" s="58"/>
      <c r="CU898" s="58"/>
      <c r="CV898" s="58"/>
      <c r="CW898" s="58"/>
      <c r="CX898" s="58"/>
      <c r="CY898" s="58"/>
      <c r="CZ898" s="58"/>
      <c r="DA898" s="58"/>
      <c r="DB898" s="58"/>
      <c r="DC898" s="58"/>
      <c r="DD898" s="58"/>
      <c r="DE898" s="58"/>
      <c r="DF898" s="58"/>
      <c r="DG898" s="58"/>
      <c r="DH898" s="58"/>
      <c r="DI898" s="58"/>
      <c r="DJ898" s="58"/>
      <c r="DK898" s="58"/>
      <c r="DL898" s="58"/>
      <c r="DM898" s="58"/>
      <c r="DN898" s="58"/>
      <c r="DO898" s="58"/>
      <c r="DP898" s="58"/>
      <c r="DQ898" s="58"/>
      <c r="DR898" s="58"/>
      <c r="DS898" s="58"/>
      <c r="DT898" s="58"/>
      <c r="DU898" s="58"/>
      <c r="DV898" s="58"/>
      <c r="DW898" s="58"/>
      <c r="DX898" s="58"/>
      <c r="DY898" s="58"/>
    </row>
    <row r="899" spans="1:129" s="37" customFormat="1" ht="47.25" customHeight="1">
      <c r="A899" s="39"/>
      <c r="B899" s="69">
        <v>61</v>
      </c>
      <c r="C899" s="11" t="s">
        <v>5562</v>
      </c>
      <c r="D899" s="39" t="s">
        <v>5563</v>
      </c>
      <c r="E899" s="7" t="s">
        <v>5564</v>
      </c>
      <c r="F899" s="13">
        <v>50</v>
      </c>
      <c r="G899" s="13"/>
      <c r="H899" s="174">
        <v>10050</v>
      </c>
      <c r="I899" s="7" t="s">
        <v>3052</v>
      </c>
      <c r="J899" s="7" t="s">
        <v>5565</v>
      </c>
      <c r="K899" s="7" t="s">
        <v>5566</v>
      </c>
      <c r="L899" s="7" t="s">
        <v>5567</v>
      </c>
      <c r="M899" s="7"/>
      <c r="N899" s="174"/>
      <c r="O899" s="111"/>
      <c r="P899" s="119"/>
      <c r="Q899" s="87"/>
      <c r="R899" s="87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8"/>
      <c r="BQ899" s="58"/>
      <c r="BR899" s="58"/>
      <c r="BS899" s="58"/>
      <c r="BT899" s="58"/>
      <c r="BU899" s="58"/>
      <c r="BV899" s="58"/>
      <c r="BW899" s="58"/>
      <c r="BX899" s="58"/>
      <c r="BY899" s="58"/>
      <c r="BZ899" s="58"/>
      <c r="CA899" s="58"/>
      <c r="CB899" s="58"/>
      <c r="CC899" s="58"/>
      <c r="CD899" s="58"/>
      <c r="CE899" s="58"/>
      <c r="CF899" s="58"/>
      <c r="CG899" s="58"/>
      <c r="CH899" s="58"/>
      <c r="CI899" s="58"/>
      <c r="CJ899" s="58"/>
      <c r="CK899" s="58"/>
      <c r="CL899" s="58"/>
      <c r="CM899" s="58"/>
      <c r="CN899" s="58"/>
      <c r="CO899" s="58"/>
      <c r="CP899" s="58"/>
      <c r="CQ899" s="58"/>
      <c r="CR899" s="58"/>
      <c r="CS899" s="58"/>
      <c r="CT899" s="58"/>
      <c r="CU899" s="58"/>
      <c r="CV899" s="58"/>
      <c r="CW899" s="58"/>
      <c r="CX899" s="58"/>
      <c r="CY899" s="58"/>
      <c r="CZ899" s="58"/>
      <c r="DA899" s="58"/>
      <c r="DB899" s="58"/>
      <c r="DC899" s="58"/>
      <c r="DD899" s="58"/>
      <c r="DE899" s="58"/>
      <c r="DF899" s="58"/>
      <c r="DG899" s="58"/>
      <c r="DH899" s="58"/>
      <c r="DI899" s="58"/>
      <c r="DJ899" s="58"/>
      <c r="DK899" s="58"/>
      <c r="DL899" s="58"/>
      <c r="DM899" s="58"/>
      <c r="DN899" s="58"/>
      <c r="DO899" s="58"/>
      <c r="DP899" s="58"/>
      <c r="DQ899" s="58"/>
      <c r="DR899" s="58"/>
      <c r="DS899" s="58"/>
      <c r="DT899" s="58"/>
      <c r="DU899" s="58"/>
      <c r="DV899" s="58"/>
      <c r="DW899" s="58"/>
      <c r="DX899" s="58"/>
      <c r="DY899" s="58"/>
    </row>
    <row r="900" spans="1:129" s="37" customFormat="1" ht="45" customHeight="1">
      <c r="A900" s="39"/>
      <c r="B900" s="69">
        <v>62</v>
      </c>
      <c r="C900" s="11" t="s">
        <v>5568</v>
      </c>
      <c r="D900" s="39" t="s">
        <v>5569</v>
      </c>
      <c r="E900" s="7" t="s">
        <v>5570</v>
      </c>
      <c r="F900" s="13">
        <v>0</v>
      </c>
      <c r="G900" s="13"/>
      <c r="H900" s="174">
        <v>12600</v>
      </c>
      <c r="I900" s="7" t="s">
        <v>3052</v>
      </c>
      <c r="J900" s="7" t="s">
        <v>5571</v>
      </c>
      <c r="K900" s="7" t="s">
        <v>5572</v>
      </c>
      <c r="L900" s="7" t="s">
        <v>5573</v>
      </c>
      <c r="M900" s="7"/>
      <c r="N900" s="174"/>
      <c r="O900" s="111"/>
      <c r="P900" s="119"/>
      <c r="Q900" s="87"/>
      <c r="R900" s="87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8"/>
      <c r="BQ900" s="58"/>
      <c r="BR900" s="58"/>
      <c r="BS900" s="58"/>
      <c r="BT900" s="58"/>
      <c r="BU900" s="58"/>
      <c r="BV900" s="58"/>
      <c r="BW900" s="58"/>
      <c r="BX900" s="58"/>
      <c r="BY900" s="58"/>
      <c r="BZ900" s="58"/>
      <c r="CA900" s="58"/>
      <c r="CB900" s="58"/>
      <c r="CC900" s="58"/>
      <c r="CD900" s="58"/>
      <c r="CE900" s="58"/>
      <c r="CF900" s="58"/>
      <c r="CG900" s="58"/>
      <c r="CH900" s="58"/>
      <c r="CI900" s="58"/>
      <c r="CJ900" s="58"/>
      <c r="CK900" s="58"/>
      <c r="CL900" s="58"/>
      <c r="CM900" s="58"/>
      <c r="CN900" s="58"/>
      <c r="CO900" s="58"/>
      <c r="CP900" s="58"/>
      <c r="CQ900" s="58"/>
      <c r="CR900" s="58"/>
      <c r="CS900" s="58"/>
      <c r="CT900" s="58"/>
      <c r="CU900" s="58"/>
      <c r="CV900" s="58"/>
      <c r="CW900" s="58"/>
      <c r="CX900" s="58"/>
      <c r="CY900" s="58"/>
      <c r="CZ900" s="58"/>
      <c r="DA900" s="58"/>
      <c r="DB900" s="58"/>
      <c r="DC900" s="58"/>
      <c r="DD900" s="58"/>
      <c r="DE900" s="58"/>
      <c r="DF900" s="58"/>
      <c r="DG900" s="58"/>
      <c r="DH900" s="58"/>
      <c r="DI900" s="58"/>
      <c r="DJ900" s="58"/>
      <c r="DK900" s="58"/>
      <c r="DL900" s="58"/>
      <c r="DM900" s="58"/>
      <c r="DN900" s="58"/>
      <c r="DO900" s="58"/>
      <c r="DP900" s="58"/>
      <c r="DQ900" s="58"/>
      <c r="DR900" s="58"/>
      <c r="DS900" s="58"/>
      <c r="DT900" s="58"/>
      <c r="DU900" s="58"/>
      <c r="DV900" s="58"/>
      <c r="DW900" s="58"/>
      <c r="DX900" s="58"/>
      <c r="DY900" s="58"/>
    </row>
    <row r="901" spans="1:129" s="37" customFormat="1" ht="42" customHeight="1">
      <c r="A901" s="39"/>
      <c r="B901" s="69">
        <v>63</v>
      </c>
      <c r="C901" s="11" t="s">
        <v>5574</v>
      </c>
      <c r="D901" s="39" t="s">
        <v>5545</v>
      </c>
      <c r="E901" s="7" t="s">
        <v>5575</v>
      </c>
      <c r="F901" s="13">
        <v>500</v>
      </c>
      <c r="G901" s="13"/>
      <c r="H901" s="174">
        <v>2750</v>
      </c>
      <c r="I901" s="7" t="s">
        <v>3052</v>
      </c>
      <c r="J901" s="7" t="s">
        <v>5576</v>
      </c>
      <c r="K901" s="7" t="s">
        <v>5577</v>
      </c>
      <c r="L901" s="7" t="s">
        <v>3728</v>
      </c>
      <c r="M901" s="7"/>
      <c r="N901" s="174"/>
      <c r="O901" s="111"/>
      <c r="P901" s="119"/>
      <c r="Q901" s="87"/>
      <c r="R901" s="87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8"/>
      <c r="BQ901" s="58"/>
      <c r="BR901" s="58"/>
      <c r="BS901" s="58"/>
      <c r="BT901" s="58"/>
      <c r="BU901" s="58"/>
      <c r="BV901" s="58"/>
      <c r="BW901" s="58"/>
      <c r="BX901" s="58"/>
      <c r="BY901" s="58"/>
      <c r="BZ901" s="58"/>
      <c r="CA901" s="58"/>
      <c r="CB901" s="58"/>
      <c r="CC901" s="58"/>
      <c r="CD901" s="58"/>
      <c r="CE901" s="58"/>
      <c r="CF901" s="58"/>
      <c r="CG901" s="58"/>
      <c r="CH901" s="58"/>
      <c r="CI901" s="58"/>
      <c r="CJ901" s="58"/>
      <c r="CK901" s="58"/>
      <c r="CL901" s="58"/>
      <c r="CM901" s="58"/>
      <c r="CN901" s="58"/>
      <c r="CO901" s="58"/>
      <c r="CP901" s="58"/>
      <c r="CQ901" s="58"/>
      <c r="CR901" s="58"/>
      <c r="CS901" s="58"/>
      <c r="CT901" s="58"/>
      <c r="CU901" s="58"/>
      <c r="CV901" s="58"/>
      <c r="CW901" s="58"/>
      <c r="CX901" s="58"/>
      <c r="CY901" s="58"/>
      <c r="CZ901" s="58"/>
      <c r="DA901" s="58"/>
      <c r="DB901" s="58"/>
      <c r="DC901" s="58"/>
      <c r="DD901" s="58"/>
      <c r="DE901" s="58"/>
      <c r="DF901" s="58"/>
      <c r="DG901" s="58"/>
      <c r="DH901" s="58"/>
      <c r="DI901" s="58"/>
      <c r="DJ901" s="58"/>
      <c r="DK901" s="58"/>
      <c r="DL901" s="58"/>
      <c r="DM901" s="58"/>
      <c r="DN901" s="58"/>
      <c r="DO901" s="58"/>
      <c r="DP901" s="58"/>
      <c r="DQ901" s="58"/>
      <c r="DR901" s="58"/>
      <c r="DS901" s="58"/>
      <c r="DT901" s="58"/>
      <c r="DU901" s="58"/>
      <c r="DV901" s="58"/>
      <c r="DW901" s="58"/>
      <c r="DX901" s="58"/>
      <c r="DY901" s="58"/>
    </row>
    <row r="902" spans="1:129" s="37" customFormat="1" ht="42.75" customHeight="1">
      <c r="A902" s="39"/>
      <c r="B902" s="69">
        <v>64</v>
      </c>
      <c r="C902" s="11" t="s">
        <v>3729</v>
      </c>
      <c r="D902" s="39" t="s">
        <v>5545</v>
      </c>
      <c r="E902" s="7" t="s">
        <v>3730</v>
      </c>
      <c r="F902" s="13">
        <v>0</v>
      </c>
      <c r="G902" s="13"/>
      <c r="H902" s="174">
        <v>1290</v>
      </c>
      <c r="I902" s="7" t="s">
        <v>3052</v>
      </c>
      <c r="J902" s="7" t="s">
        <v>3731</v>
      </c>
      <c r="K902" s="7" t="s">
        <v>3732</v>
      </c>
      <c r="L902" s="7" t="s">
        <v>3733</v>
      </c>
      <c r="M902" s="7"/>
      <c r="N902" s="174"/>
      <c r="O902" s="111"/>
      <c r="P902" s="119"/>
      <c r="Q902" s="87"/>
      <c r="R902" s="87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8"/>
      <c r="BQ902" s="58"/>
      <c r="BR902" s="58"/>
      <c r="BS902" s="58"/>
      <c r="BT902" s="58"/>
      <c r="BU902" s="58"/>
      <c r="BV902" s="58"/>
      <c r="BW902" s="58"/>
      <c r="BX902" s="58"/>
      <c r="BY902" s="58"/>
      <c r="BZ902" s="58"/>
      <c r="CA902" s="58"/>
      <c r="CB902" s="58"/>
      <c r="CC902" s="58"/>
      <c r="CD902" s="58"/>
      <c r="CE902" s="58"/>
      <c r="CF902" s="58"/>
      <c r="CG902" s="58"/>
      <c r="CH902" s="58"/>
      <c r="CI902" s="58"/>
      <c r="CJ902" s="58"/>
      <c r="CK902" s="58"/>
      <c r="CL902" s="58"/>
      <c r="CM902" s="58"/>
      <c r="CN902" s="58"/>
      <c r="CO902" s="58"/>
      <c r="CP902" s="58"/>
      <c r="CQ902" s="58"/>
      <c r="CR902" s="58"/>
      <c r="CS902" s="58"/>
      <c r="CT902" s="58"/>
      <c r="CU902" s="58"/>
      <c r="CV902" s="58"/>
      <c r="CW902" s="58"/>
      <c r="CX902" s="58"/>
      <c r="CY902" s="58"/>
      <c r="CZ902" s="58"/>
      <c r="DA902" s="58"/>
      <c r="DB902" s="58"/>
      <c r="DC902" s="58"/>
      <c r="DD902" s="58"/>
      <c r="DE902" s="58"/>
      <c r="DF902" s="58"/>
      <c r="DG902" s="58"/>
      <c r="DH902" s="58"/>
      <c r="DI902" s="58"/>
      <c r="DJ902" s="58"/>
      <c r="DK902" s="58"/>
      <c r="DL902" s="58"/>
      <c r="DM902" s="58"/>
      <c r="DN902" s="58"/>
      <c r="DO902" s="58"/>
      <c r="DP902" s="58"/>
      <c r="DQ902" s="58"/>
      <c r="DR902" s="58"/>
      <c r="DS902" s="58"/>
      <c r="DT902" s="58"/>
      <c r="DU902" s="58"/>
      <c r="DV902" s="58"/>
      <c r="DW902" s="58"/>
      <c r="DX902" s="58"/>
      <c r="DY902" s="58"/>
    </row>
    <row r="903" spans="1:129" s="37" customFormat="1" ht="45" customHeight="1">
      <c r="A903" s="39"/>
      <c r="B903" s="69">
        <v>65</v>
      </c>
      <c r="C903" s="11" t="s">
        <v>3734</v>
      </c>
      <c r="D903" s="39" t="s">
        <v>3735</v>
      </c>
      <c r="E903" s="7" t="s">
        <v>3736</v>
      </c>
      <c r="F903" s="13">
        <v>0</v>
      </c>
      <c r="G903" s="13"/>
      <c r="H903" s="174">
        <v>6525</v>
      </c>
      <c r="I903" s="7" t="s">
        <v>3052</v>
      </c>
      <c r="J903" s="7" t="s">
        <v>3737</v>
      </c>
      <c r="K903" s="7" t="s">
        <v>3738</v>
      </c>
      <c r="L903" s="7" t="s">
        <v>3739</v>
      </c>
      <c r="M903" s="7"/>
      <c r="N903" s="174"/>
      <c r="O903" s="111"/>
      <c r="P903" s="119"/>
      <c r="Q903" s="87"/>
      <c r="R903" s="87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8"/>
      <c r="BQ903" s="58"/>
      <c r="BR903" s="58"/>
      <c r="BS903" s="58"/>
      <c r="BT903" s="58"/>
      <c r="BU903" s="58"/>
      <c r="BV903" s="58"/>
      <c r="BW903" s="58"/>
      <c r="BX903" s="58"/>
      <c r="BY903" s="58"/>
      <c r="BZ903" s="58"/>
      <c r="CA903" s="58"/>
      <c r="CB903" s="58"/>
      <c r="CC903" s="58"/>
      <c r="CD903" s="58"/>
      <c r="CE903" s="58"/>
      <c r="CF903" s="58"/>
      <c r="CG903" s="58"/>
      <c r="CH903" s="58"/>
      <c r="CI903" s="58"/>
      <c r="CJ903" s="58"/>
      <c r="CK903" s="58"/>
      <c r="CL903" s="58"/>
      <c r="CM903" s="58"/>
      <c r="CN903" s="58"/>
      <c r="CO903" s="58"/>
      <c r="CP903" s="58"/>
      <c r="CQ903" s="58"/>
      <c r="CR903" s="58"/>
      <c r="CS903" s="58"/>
      <c r="CT903" s="58"/>
      <c r="CU903" s="58"/>
      <c r="CV903" s="58"/>
      <c r="CW903" s="58"/>
      <c r="CX903" s="58"/>
      <c r="CY903" s="58"/>
      <c r="CZ903" s="58"/>
      <c r="DA903" s="58"/>
      <c r="DB903" s="58"/>
      <c r="DC903" s="58"/>
      <c r="DD903" s="58"/>
      <c r="DE903" s="58"/>
      <c r="DF903" s="58"/>
      <c r="DG903" s="58"/>
      <c r="DH903" s="58"/>
      <c r="DI903" s="58"/>
      <c r="DJ903" s="58"/>
      <c r="DK903" s="58"/>
      <c r="DL903" s="58"/>
      <c r="DM903" s="58"/>
      <c r="DN903" s="58"/>
      <c r="DO903" s="58"/>
      <c r="DP903" s="58"/>
      <c r="DQ903" s="58"/>
      <c r="DR903" s="58"/>
      <c r="DS903" s="58"/>
      <c r="DT903" s="58"/>
      <c r="DU903" s="58"/>
      <c r="DV903" s="58"/>
      <c r="DW903" s="58"/>
      <c r="DX903" s="58"/>
      <c r="DY903" s="58"/>
    </row>
    <row r="904" spans="1:129" s="37" customFormat="1" ht="42.75" customHeight="1">
      <c r="A904" s="39"/>
      <c r="B904" s="69">
        <v>66</v>
      </c>
      <c r="C904" s="11" t="s">
        <v>3740</v>
      </c>
      <c r="D904" s="39" t="s">
        <v>5551</v>
      </c>
      <c r="E904" s="7" t="s">
        <v>3741</v>
      </c>
      <c r="F904" s="13">
        <v>200</v>
      </c>
      <c r="G904" s="13"/>
      <c r="H904" s="174">
        <v>3000</v>
      </c>
      <c r="I904" s="7" t="s">
        <v>3052</v>
      </c>
      <c r="J904" s="7" t="s">
        <v>3742</v>
      </c>
      <c r="K904" s="7" t="s">
        <v>3743</v>
      </c>
      <c r="L904" s="7" t="s">
        <v>3744</v>
      </c>
      <c r="M904" s="7"/>
      <c r="N904" s="174"/>
      <c r="O904" s="111"/>
      <c r="P904" s="119"/>
      <c r="Q904" s="87"/>
      <c r="R904" s="87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8"/>
      <c r="BQ904" s="58"/>
      <c r="BR904" s="58"/>
      <c r="BS904" s="58"/>
      <c r="BT904" s="58"/>
      <c r="BU904" s="58"/>
      <c r="BV904" s="58"/>
      <c r="BW904" s="58"/>
      <c r="BX904" s="58"/>
      <c r="BY904" s="58"/>
      <c r="BZ904" s="58"/>
      <c r="CA904" s="58"/>
      <c r="CB904" s="58"/>
      <c r="CC904" s="58"/>
      <c r="CD904" s="58"/>
      <c r="CE904" s="58"/>
      <c r="CF904" s="58"/>
      <c r="CG904" s="58"/>
      <c r="CH904" s="58"/>
      <c r="CI904" s="58"/>
      <c r="CJ904" s="58"/>
      <c r="CK904" s="58"/>
      <c r="CL904" s="58"/>
      <c r="CM904" s="58"/>
      <c r="CN904" s="58"/>
      <c r="CO904" s="58"/>
      <c r="CP904" s="58"/>
      <c r="CQ904" s="58"/>
      <c r="CR904" s="58"/>
      <c r="CS904" s="58"/>
      <c r="CT904" s="58"/>
      <c r="CU904" s="58"/>
      <c r="CV904" s="58"/>
      <c r="CW904" s="58"/>
      <c r="CX904" s="58"/>
      <c r="CY904" s="58"/>
      <c r="CZ904" s="58"/>
      <c r="DA904" s="58"/>
      <c r="DB904" s="58"/>
      <c r="DC904" s="58"/>
      <c r="DD904" s="58"/>
      <c r="DE904" s="58"/>
      <c r="DF904" s="58"/>
      <c r="DG904" s="58"/>
      <c r="DH904" s="58"/>
      <c r="DI904" s="58"/>
      <c r="DJ904" s="58"/>
      <c r="DK904" s="58"/>
      <c r="DL904" s="58"/>
      <c r="DM904" s="58"/>
      <c r="DN904" s="58"/>
      <c r="DO904" s="58"/>
      <c r="DP904" s="58"/>
      <c r="DQ904" s="58"/>
      <c r="DR904" s="58"/>
      <c r="DS904" s="58"/>
      <c r="DT904" s="58"/>
      <c r="DU904" s="58"/>
      <c r="DV904" s="58"/>
      <c r="DW904" s="58"/>
      <c r="DX904" s="58"/>
      <c r="DY904" s="58"/>
    </row>
    <row r="905" spans="1:129" s="37" customFormat="1" ht="48">
      <c r="A905" s="39"/>
      <c r="B905" s="69">
        <v>67</v>
      </c>
      <c r="C905" s="11" t="s">
        <v>3745</v>
      </c>
      <c r="D905" s="39" t="s">
        <v>3746</v>
      </c>
      <c r="E905" s="7" t="s">
        <v>3747</v>
      </c>
      <c r="F905" s="13">
        <v>0</v>
      </c>
      <c r="G905" s="13"/>
      <c r="H905" s="174">
        <v>1400</v>
      </c>
      <c r="I905" s="7" t="s">
        <v>3052</v>
      </c>
      <c r="J905" s="7" t="s">
        <v>3748</v>
      </c>
      <c r="K905" s="7" t="s">
        <v>3749</v>
      </c>
      <c r="L905" s="7" t="s">
        <v>3750</v>
      </c>
      <c r="M905" s="7"/>
      <c r="N905" s="174"/>
      <c r="O905" s="111"/>
      <c r="P905" s="119"/>
      <c r="Q905" s="87"/>
      <c r="R905" s="87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8"/>
      <c r="BQ905" s="58"/>
      <c r="BR905" s="58"/>
      <c r="BS905" s="58"/>
      <c r="BT905" s="58"/>
      <c r="BU905" s="58"/>
      <c r="BV905" s="58"/>
      <c r="BW905" s="58"/>
      <c r="BX905" s="58"/>
      <c r="BY905" s="58"/>
      <c r="BZ905" s="58"/>
      <c r="CA905" s="58"/>
      <c r="CB905" s="58"/>
      <c r="CC905" s="58"/>
      <c r="CD905" s="58"/>
      <c r="CE905" s="58"/>
      <c r="CF905" s="58"/>
      <c r="CG905" s="58"/>
      <c r="CH905" s="58"/>
      <c r="CI905" s="58"/>
      <c r="CJ905" s="58"/>
      <c r="CK905" s="58"/>
      <c r="CL905" s="58"/>
      <c r="CM905" s="58"/>
      <c r="CN905" s="58"/>
      <c r="CO905" s="58"/>
      <c r="CP905" s="58"/>
      <c r="CQ905" s="58"/>
      <c r="CR905" s="58"/>
      <c r="CS905" s="58"/>
      <c r="CT905" s="58"/>
      <c r="CU905" s="58"/>
      <c r="CV905" s="58"/>
      <c r="CW905" s="58"/>
      <c r="CX905" s="58"/>
      <c r="CY905" s="58"/>
      <c r="CZ905" s="58"/>
      <c r="DA905" s="58"/>
      <c r="DB905" s="58"/>
      <c r="DC905" s="58"/>
      <c r="DD905" s="58"/>
      <c r="DE905" s="58"/>
      <c r="DF905" s="58"/>
      <c r="DG905" s="58"/>
      <c r="DH905" s="58"/>
      <c r="DI905" s="58"/>
      <c r="DJ905" s="58"/>
      <c r="DK905" s="58"/>
      <c r="DL905" s="58"/>
      <c r="DM905" s="58"/>
      <c r="DN905" s="58"/>
      <c r="DO905" s="58"/>
      <c r="DP905" s="58"/>
      <c r="DQ905" s="58"/>
      <c r="DR905" s="58"/>
      <c r="DS905" s="58"/>
      <c r="DT905" s="58"/>
      <c r="DU905" s="58"/>
      <c r="DV905" s="58"/>
      <c r="DW905" s="58"/>
      <c r="DX905" s="58"/>
      <c r="DY905" s="58"/>
    </row>
    <row r="906" spans="1:129" s="37" customFormat="1" ht="39" customHeight="1">
      <c r="A906" s="39"/>
      <c r="B906" s="69">
        <v>68</v>
      </c>
      <c r="C906" s="11" t="s">
        <v>3751</v>
      </c>
      <c r="D906" s="39" t="s">
        <v>5545</v>
      </c>
      <c r="E906" s="7" t="s">
        <v>3752</v>
      </c>
      <c r="F906" s="13">
        <v>1180</v>
      </c>
      <c r="G906" s="13"/>
      <c r="H906" s="174">
        <v>4160</v>
      </c>
      <c r="I906" s="7" t="s">
        <v>3052</v>
      </c>
      <c r="J906" s="7" t="s">
        <v>3753</v>
      </c>
      <c r="K906" s="7" t="s">
        <v>3754</v>
      </c>
      <c r="L906" s="7" t="s">
        <v>3755</v>
      </c>
      <c r="M906" s="7"/>
      <c r="N906" s="174"/>
      <c r="O906" s="111"/>
      <c r="P906" s="119"/>
      <c r="Q906" s="87"/>
      <c r="R906" s="87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8"/>
      <c r="BQ906" s="58"/>
      <c r="BR906" s="58"/>
      <c r="BS906" s="58"/>
      <c r="BT906" s="58"/>
      <c r="BU906" s="58"/>
      <c r="BV906" s="58"/>
      <c r="BW906" s="58"/>
      <c r="BX906" s="58"/>
      <c r="BY906" s="58"/>
      <c r="BZ906" s="58"/>
      <c r="CA906" s="58"/>
      <c r="CB906" s="58"/>
      <c r="CC906" s="58"/>
      <c r="CD906" s="58"/>
      <c r="CE906" s="58"/>
      <c r="CF906" s="58"/>
      <c r="CG906" s="58"/>
      <c r="CH906" s="58"/>
      <c r="CI906" s="58"/>
      <c r="CJ906" s="58"/>
      <c r="CK906" s="58"/>
      <c r="CL906" s="58"/>
      <c r="CM906" s="58"/>
      <c r="CN906" s="58"/>
      <c r="CO906" s="58"/>
      <c r="CP906" s="58"/>
      <c r="CQ906" s="58"/>
      <c r="CR906" s="58"/>
      <c r="CS906" s="58"/>
      <c r="CT906" s="58"/>
      <c r="CU906" s="58"/>
      <c r="CV906" s="58"/>
      <c r="CW906" s="58"/>
      <c r="CX906" s="58"/>
      <c r="CY906" s="58"/>
      <c r="CZ906" s="58"/>
      <c r="DA906" s="58"/>
      <c r="DB906" s="58"/>
      <c r="DC906" s="58"/>
      <c r="DD906" s="58"/>
      <c r="DE906" s="58"/>
      <c r="DF906" s="58"/>
      <c r="DG906" s="58"/>
      <c r="DH906" s="58"/>
      <c r="DI906" s="58"/>
      <c r="DJ906" s="58"/>
      <c r="DK906" s="58"/>
      <c r="DL906" s="58"/>
      <c r="DM906" s="58"/>
      <c r="DN906" s="58"/>
      <c r="DO906" s="58"/>
      <c r="DP906" s="58"/>
      <c r="DQ906" s="58"/>
      <c r="DR906" s="58"/>
      <c r="DS906" s="58"/>
      <c r="DT906" s="58"/>
      <c r="DU906" s="58"/>
      <c r="DV906" s="58"/>
      <c r="DW906" s="58"/>
      <c r="DX906" s="58"/>
      <c r="DY906" s="58"/>
    </row>
    <row r="907" spans="1:129" s="37" customFormat="1" ht="45" customHeight="1">
      <c r="A907" s="39"/>
      <c r="B907" s="69">
        <v>69</v>
      </c>
      <c r="C907" s="11" t="s">
        <v>3756</v>
      </c>
      <c r="D907" s="39" t="s">
        <v>3757</v>
      </c>
      <c r="E907" s="7" t="s">
        <v>3752</v>
      </c>
      <c r="F907" s="13">
        <v>1180</v>
      </c>
      <c r="G907" s="13"/>
      <c r="H907" s="174">
        <v>4160</v>
      </c>
      <c r="I907" s="7" t="s">
        <v>3052</v>
      </c>
      <c r="J907" s="7" t="s">
        <v>3758</v>
      </c>
      <c r="K907" s="7" t="s">
        <v>3759</v>
      </c>
      <c r="L907" s="7" t="s">
        <v>3755</v>
      </c>
      <c r="M907" s="7"/>
      <c r="N907" s="174"/>
      <c r="O907" s="111"/>
      <c r="P907" s="119"/>
      <c r="Q907" s="87"/>
      <c r="R907" s="87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8"/>
      <c r="BQ907" s="58"/>
      <c r="BR907" s="58"/>
      <c r="BS907" s="58"/>
      <c r="BT907" s="58"/>
      <c r="BU907" s="58"/>
      <c r="BV907" s="58"/>
      <c r="BW907" s="58"/>
      <c r="BX907" s="58"/>
      <c r="BY907" s="58"/>
      <c r="BZ907" s="58"/>
      <c r="CA907" s="58"/>
      <c r="CB907" s="58"/>
      <c r="CC907" s="58"/>
      <c r="CD907" s="58"/>
      <c r="CE907" s="58"/>
      <c r="CF907" s="58"/>
      <c r="CG907" s="58"/>
      <c r="CH907" s="58"/>
      <c r="CI907" s="58"/>
      <c r="CJ907" s="58"/>
      <c r="CK907" s="58"/>
      <c r="CL907" s="58"/>
      <c r="CM907" s="58"/>
      <c r="CN907" s="58"/>
      <c r="CO907" s="58"/>
      <c r="CP907" s="58"/>
      <c r="CQ907" s="58"/>
      <c r="CR907" s="58"/>
      <c r="CS907" s="58"/>
      <c r="CT907" s="58"/>
      <c r="CU907" s="58"/>
      <c r="CV907" s="58"/>
      <c r="CW907" s="58"/>
      <c r="CX907" s="58"/>
      <c r="CY907" s="58"/>
      <c r="CZ907" s="58"/>
      <c r="DA907" s="58"/>
      <c r="DB907" s="58"/>
      <c r="DC907" s="58"/>
      <c r="DD907" s="58"/>
      <c r="DE907" s="58"/>
      <c r="DF907" s="58"/>
      <c r="DG907" s="58"/>
      <c r="DH907" s="58"/>
      <c r="DI907" s="58"/>
      <c r="DJ907" s="58"/>
      <c r="DK907" s="58"/>
      <c r="DL907" s="58"/>
      <c r="DM907" s="58"/>
      <c r="DN907" s="58"/>
      <c r="DO907" s="58"/>
      <c r="DP907" s="58"/>
      <c r="DQ907" s="58"/>
      <c r="DR907" s="58"/>
      <c r="DS907" s="58"/>
      <c r="DT907" s="58"/>
      <c r="DU907" s="58"/>
      <c r="DV907" s="58"/>
      <c r="DW907" s="58"/>
      <c r="DX907" s="58"/>
      <c r="DY907" s="58"/>
    </row>
    <row r="908" spans="1:129" s="37" customFormat="1" ht="36">
      <c r="A908" s="39"/>
      <c r="B908" s="69">
        <v>70</v>
      </c>
      <c r="C908" s="11" t="s">
        <v>3760</v>
      </c>
      <c r="D908" s="39" t="s">
        <v>3761</v>
      </c>
      <c r="E908" s="7" t="s">
        <v>3762</v>
      </c>
      <c r="F908" s="13">
        <v>0</v>
      </c>
      <c r="G908" s="13"/>
      <c r="H908" s="174">
        <v>4488</v>
      </c>
      <c r="I908" s="7" t="s">
        <v>3052</v>
      </c>
      <c r="J908" s="7" t="s">
        <v>3763</v>
      </c>
      <c r="K908" s="7" t="s">
        <v>3764</v>
      </c>
      <c r="L908" s="7" t="s">
        <v>3765</v>
      </c>
      <c r="M908" s="7"/>
      <c r="N908" s="174"/>
      <c r="O908" s="111"/>
      <c r="P908" s="119"/>
      <c r="Q908" s="87"/>
      <c r="R908" s="87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8"/>
      <c r="BQ908" s="58"/>
      <c r="BR908" s="58"/>
      <c r="BS908" s="58"/>
      <c r="BT908" s="58"/>
      <c r="BU908" s="58"/>
      <c r="BV908" s="58"/>
      <c r="BW908" s="58"/>
      <c r="BX908" s="58"/>
      <c r="BY908" s="58"/>
      <c r="BZ908" s="58"/>
      <c r="CA908" s="58"/>
      <c r="CB908" s="58"/>
      <c r="CC908" s="58"/>
      <c r="CD908" s="58"/>
      <c r="CE908" s="58"/>
      <c r="CF908" s="58"/>
      <c r="CG908" s="58"/>
      <c r="CH908" s="58"/>
      <c r="CI908" s="58"/>
      <c r="CJ908" s="58"/>
      <c r="CK908" s="58"/>
      <c r="CL908" s="58"/>
      <c r="CM908" s="58"/>
      <c r="CN908" s="58"/>
      <c r="CO908" s="58"/>
      <c r="CP908" s="58"/>
      <c r="CQ908" s="58"/>
      <c r="CR908" s="58"/>
      <c r="CS908" s="58"/>
      <c r="CT908" s="58"/>
      <c r="CU908" s="58"/>
      <c r="CV908" s="58"/>
      <c r="CW908" s="58"/>
      <c r="CX908" s="58"/>
      <c r="CY908" s="58"/>
      <c r="CZ908" s="58"/>
      <c r="DA908" s="58"/>
      <c r="DB908" s="58"/>
      <c r="DC908" s="58"/>
      <c r="DD908" s="58"/>
      <c r="DE908" s="58"/>
      <c r="DF908" s="58"/>
      <c r="DG908" s="58"/>
      <c r="DH908" s="58"/>
      <c r="DI908" s="58"/>
      <c r="DJ908" s="58"/>
      <c r="DK908" s="58"/>
      <c r="DL908" s="58"/>
      <c r="DM908" s="58"/>
      <c r="DN908" s="58"/>
      <c r="DO908" s="58"/>
      <c r="DP908" s="58"/>
      <c r="DQ908" s="58"/>
      <c r="DR908" s="58"/>
      <c r="DS908" s="58"/>
      <c r="DT908" s="58"/>
      <c r="DU908" s="58"/>
      <c r="DV908" s="58"/>
      <c r="DW908" s="58"/>
      <c r="DX908" s="58"/>
      <c r="DY908" s="58"/>
    </row>
    <row r="909" spans="1:129" s="37" customFormat="1" ht="41.25" customHeight="1">
      <c r="A909" s="39"/>
      <c r="B909" s="69">
        <v>71</v>
      </c>
      <c r="C909" s="11" t="s">
        <v>5530</v>
      </c>
      <c r="D909" s="39" t="s">
        <v>5531</v>
      </c>
      <c r="E909" s="7" t="s">
        <v>3766</v>
      </c>
      <c r="F909" s="13">
        <v>0</v>
      </c>
      <c r="G909" s="13"/>
      <c r="H909" s="174">
        <v>1180</v>
      </c>
      <c r="I909" s="7" t="s">
        <v>3052</v>
      </c>
      <c r="J909" s="7" t="s">
        <v>3767</v>
      </c>
      <c r="K909" s="7" t="s">
        <v>3768</v>
      </c>
      <c r="L909" s="7" t="s">
        <v>3769</v>
      </c>
      <c r="M909" s="7"/>
      <c r="N909" s="174"/>
      <c r="O909" s="111"/>
      <c r="P909" s="119"/>
      <c r="Q909" s="87"/>
      <c r="R909" s="87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8"/>
      <c r="BQ909" s="58"/>
      <c r="BR909" s="58"/>
      <c r="BS909" s="58"/>
      <c r="BT909" s="58"/>
      <c r="BU909" s="58"/>
      <c r="BV909" s="58"/>
      <c r="BW909" s="58"/>
      <c r="BX909" s="58"/>
      <c r="BY909" s="58"/>
      <c r="BZ909" s="58"/>
      <c r="CA909" s="58"/>
      <c r="CB909" s="58"/>
      <c r="CC909" s="58"/>
      <c r="CD909" s="58"/>
      <c r="CE909" s="58"/>
      <c r="CF909" s="58"/>
      <c r="CG909" s="58"/>
      <c r="CH909" s="58"/>
      <c r="CI909" s="58"/>
      <c r="CJ909" s="58"/>
      <c r="CK909" s="58"/>
      <c r="CL909" s="58"/>
      <c r="CM909" s="58"/>
      <c r="CN909" s="58"/>
      <c r="CO909" s="58"/>
      <c r="CP909" s="58"/>
      <c r="CQ909" s="58"/>
      <c r="CR909" s="58"/>
      <c r="CS909" s="58"/>
      <c r="CT909" s="58"/>
      <c r="CU909" s="58"/>
      <c r="CV909" s="58"/>
      <c r="CW909" s="58"/>
      <c r="CX909" s="58"/>
      <c r="CY909" s="58"/>
      <c r="CZ909" s="58"/>
      <c r="DA909" s="58"/>
      <c r="DB909" s="58"/>
      <c r="DC909" s="58"/>
      <c r="DD909" s="58"/>
      <c r="DE909" s="58"/>
      <c r="DF909" s="58"/>
      <c r="DG909" s="58"/>
      <c r="DH909" s="58"/>
      <c r="DI909" s="58"/>
      <c r="DJ909" s="58"/>
      <c r="DK909" s="58"/>
      <c r="DL909" s="58"/>
      <c r="DM909" s="58"/>
      <c r="DN909" s="58"/>
      <c r="DO909" s="58"/>
      <c r="DP909" s="58"/>
      <c r="DQ909" s="58"/>
      <c r="DR909" s="58"/>
      <c r="DS909" s="58"/>
      <c r="DT909" s="58"/>
      <c r="DU909" s="58"/>
      <c r="DV909" s="58"/>
      <c r="DW909" s="58"/>
      <c r="DX909" s="58"/>
      <c r="DY909" s="58"/>
    </row>
    <row r="910" spans="1:129" s="37" customFormat="1" ht="39" customHeight="1">
      <c r="A910" s="39"/>
      <c r="B910" s="69">
        <v>72</v>
      </c>
      <c r="C910" s="11" t="s">
        <v>3770</v>
      </c>
      <c r="D910" s="39" t="s">
        <v>3771</v>
      </c>
      <c r="E910" s="7" t="s">
        <v>3772</v>
      </c>
      <c r="F910" s="13">
        <v>19500</v>
      </c>
      <c r="G910" s="13"/>
      <c r="H910" s="174">
        <v>180030</v>
      </c>
      <c r="I910" s="7" t="s">
        <v>3052</v>
      </c>
      <c r="J910" s="7" t="s">
        <v>3773</v>
      </c>
      <c r="K910" s="7" t="s">
        <v>3774</v>
      </c>
      <c r="L910" s="7" t="s">
        <v>3775</v>
      </c>
      <c r="M910" s="7"/>
      <c r="N910" s="174"/>
      <c r="O910" s="111"/>
      <c r="P910" s="119"/>
      <c r="Q910" s="87"/>
      <c r="R910" s="87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8"/>
      <c r="BQ910" s="58"/>
      <c r="BR910" s="58"/>
      <c r="BS910" s="58"/>
      <c r="BT910" s="58"/>
      <c r="BU910" s="58"/>
      <c r="BV910" s="58"/>
      <c r="BW910" s="58"/>
      <c r="BX910" s="58"/>
      <c r="BY910" s="58"/>
      <c r="BZ910" s="58"/>
      <c r="CA910" s="58"/>
      <c r="CB910" s="58"/>
      <c r="CC910" s="58"/>
      <c r="CD910" s="58"/>
      <c r="CE910" s="58"/>
      <c r="CF910" s="58"/>
      <c r="CG910" s="58"/>
      <c r="CH910" s="58"/>
      <c r="CI910" s="58"/>
      <c r="CJ910" s="58"/>
      <c r="CK910" s="58"/>
      <c r="CL910" s="58"/>
      <c r="CM910" s="58"/>
      <c r="CN910" s="58"/>
      <c r="CO910" s="58"/>
      <c r="CP910" s="58"/>
      <c r="CQ910" s="58"/>
      <c r="CR910" s="58"/>
      <c r="CS910" s="58"/>
      <c r="CT910" s="58"/>
      <c r="CU910" s="58"/>
      <c r="CV910" s="58"/>
      <c r="CW910" s="58"/>
      <c r="CX910" s="58"/>
      <c r="CY910" s="58"/>
      <c r="CZ910" s="58"/>
      <c r="DA910" s="58"/>
      <c r="DB910" s="58"/>
      <c r="DC910" s="58"/>
      <c r="DD910" s="58"/>
      <c r="DE910" s="58"/>
      <c r="DF910" s="58"/>
      <c r="DG910" s="58"/>
      <c r="DH910" s="58"/>
      <c r="DI910" s="58"/>
      <c r="DJ910" s="58"/>
      <c r="DK910" s="58"/>
      <c r="DL910" s="58"/>
      <c r="DM910" s="58"/>
      <c r="DN910" s="58"/>
      <c r="DO910" s="58"/>
      <c r="DP910" s="58"/>
      <c r="DQ910" s="58"/>
      <c r="DR910" s="58"/>
      <c r="DS910" s="58"/>
      <c r="DT910" s="58"/>
      <c r="DU910" s="58"/>
      <c r="DV910" s="58"/>
      <c r="DW910" s="58"/>
      <c r="DX910" s="58"/>
      <c r="DY910" s="58"/>
    </row>
    <row r="911" spans="1:129" s="37" customFormat="1" ht="36">
      <c r="A911" s="39"/>
      <c r="B911" s="69">
        <v>73</v>
      </c>
      <c r="C911" s="11" t="s">
        <v>3776</v>
      </c>
      <c r="D911" s="39" t="s">
        <v>3777</v>
      </c>
      <c r="E911" s="7" t="s">
        <v>3778</v>
      </c>
      <c r="F911" s="13">
        <v>0</v>
      </c>
      <c r="G911" s="13"/>
      <c r="H911" s="174">
        <v>12141</v>
      </c>
      <c r="I911" s="7" t="s">
        <v>3052</v>
      </c>
      <c r="J911" s="7" t="s">
        <v>3779</v>
      </c>
      <c r="K911" s="7" t="s">
        <v>3780</v>
      </c>
      <c r="L911" s="7" t="s">
        <v>3781</v>
      </c>
      <c r="M911" s="7"/>
      <c r="N911" s="174"/>
      <c r="O911" s="111"/>
      <c r="P911" s="119"/>
      <c r="Q911" s="87"/>
      <c r="R911" s="87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8"/>
      <c r="BQ911" s="58"/>
      <c r="BR911" s="58"/>
      <c r="BS911" s="58"/>
      <c r="BT911" s="58"/>
      <c r="BU911" s="58"/>
      <c r="BV911" s="58"/>
      <c r="BW911" s="58"/>
      <c r="BX911" s="58"/>
      <c r="BY911" s="58"/>
      <c r="BZ911" s="58"/>
      <c r="CA911" s="58"/>
      <c r="CB911" s="58"/>
      <c r="CC911" s="58"/>
      <c r="CD911" s="58"/>
      <c r="CE911" s="58"/>
      <c r="CF911" s="58"/>
      <c r="CG911" s="58"/>
      <c r="CH911" s="58"/>
      <c r="CI911" s="58"/>
      <c r="CJ911" s="58"/>
      <c r="CK911" s="58"/>
      <c r="CL911" s="58"/>
      <c r="CM911" s="58"/>
      <c r="CN911" s="58"/>
      <c r="CO911" s="58"/>
      <c r="CP911" s="58"/>
      <c r="CQ911" s="58"/>
      <c r="CR911" s="58"/>
      <c r="CS911" s="58"/>
      <c r="CT911" s="58"/>
      <c r="CU911" s="58"/>
      <c r="CV911" s="58"/>
      <c r="CW911" s="58"/>
      <c r="CX911" s="58"/>
      <c r="CY911" s="58"/>
      <c r="CZ911" s="58"/>
      <c r="DA911" s="58"/>
      <c r="DB911" s="58"/>
      <c r="DC911" s="58"/>
      <c r="DD911" s="58"/>
      <c r="DE911" s="58"/>
      <c r="DF911" s="58"/>
      <c r="DG911" s="58"/>
      <c r="DH911" s="58"/>
      <c r="DI911" s="58"/>
      <c r="DJ911" s="58"/>
      <c r="DK911" s="58"/>
      <c r="DL911" s="58"/>
      <c r="DM911" s="58"/>
      <c r="DN911" s="58"/>
      <c r="DO911" s="58"/>
      <c r="DP911" s="58"/>
      <c r="DQ911" s="58"/>
      <c r="DR911" s="58"/>
      <c r="DS911" s="58"/>
      <c r="DT911" s="58"/>
      <c r="DU911" s="58"/>
      <c r="DV911" s="58"/>
      <c r="DW911" s="58"/>
      <c r="DX911" s="58"/>
      <c r="DY911" s="58"/>
    </row>
    <row r="912" spans="1:129" s="37" customFormat="1" ht="47.25" customHeight="1">
      <c r="A912" s="39"/>
      <c r="B912" s="69">
        <v>74</v>
      </c>
      <c r="C912" s="11" t="s">
        <v>3782</v>
      </c>
      <c r="D912" s="39" t="s">
        <v>3783</v>
      </c>
      <c r="E912" s="7" t="s">
        <v>3784</v>
      </c>
      <c r="F912" s="13">
        <v>0</v>
      </c>
      <c r="G912" s="13"/>
      <c r="H912" s="174">
        <v>1974</v>
      </c>
      <c r="I912" s="7" t="s">
        <v>3052</v>
      </c>
      <c r="J912" s="7" t="s">
        <v>3785</v>
      </c>
      <c r="K912" s="7" t="s">
        <v>3786</v>
      </c>
      <c r="L912" s="7" t="s">
        <v>3787</v>
      </c>
      <c r="M912" s="7"/>
      <c r="N912" s="174"/>
      <c r="O912" s="111"/>
      <c r="P912" s="119"/>
      <c r="Q912" s="87"/>
      <c r="R912" s="87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8"/>
      <c r="BQ912" s="58"/>
      <c r="BR912" s="58"/>
      <c r="BS912" s="58"/>
      <c r="BT912" s="58"/>
      <c r="BU912" s="58"/>
      <c r="BV912" s="58"/>
      <c r="BW912" s="58"/>
      <c r="BX912" s="58"/>
      <c r="BY912" s="58"/>
      <c r="BZ912" s="58"/>
      <c r="CA912" s="58"/>
      <c r="CB912" s="58"/>
      <c r="CC912" s="58"/>
      <c r="CD912" s="58"/>
      <c r="CE912" s="58"/>
      <c r="CF912" s="58"/>
      <c r="CG912" s="58"/>
      <c r="CH912" s="58"/>
      <c r="CI912" s="58"/>
      <c r="CJ912" s="58"/>
      <c r="CK912" s="58"/>
      <c r="CL912" s="58"/>
      <c r="CM912" s="58"/>
      <c r="CN912" s="58"/>
      <c r="CO912" s="58"/>
      <c r="CP912" s="58"/>
      <c r="CQ912" s="58"/>
      <c r="CR912" s="58"/>
      <c r="CS912" s="58"/>
      <c r="CT912" s="58"/>
      <c r="CU912" s="58"/>
      <c r="CV912" s="58"/>
      <c r="CW912" s="58"/>
      <c r="CX912" s="58"/>
      <c r="CY912" s="58"/>
      <c r="CZ912" s="58"/>
      <c r="DA912" s="58"/>
      <c r="DB912" s="58"/>
      <c r="DC912" s="58"/>
      <c r="DD912" s="58"/>
      <c r="DE912" s="58"/>
      <c r="DF912" s="58"/>
      <c r="DG912" s="58"/>
      <c r="DH912" s="58"/>
      <c r="DI912" s="58"/>
      <c r="DJ912" s="58"/>
      <c r="DK912" s="58"/>
      <c r="DL912" s="58"/>
      <c r="DM912" s="58"/>
      <c r="DN912" s="58"/>
      <c r="DO912" s="58"/>
      <c r="DP912" s="58"/>
      <c r="DQ912" s="58"/>
      <c r="DR912" s="58"/>
      <c r="DS912" s="58"/>
      <c r="DT912" s="58"/>
      <c r="DU912" s="58"/>
      <c r="DV912" s="58"/>
      <c r="DW912" s="58"/>
      <c r="DX912" s="58"/>
      <c r="DY912" s="58"/>
    </row>
    <row r="913" spans="1:129" s="37" customFormat="1" ht="41.25" customHeight="1">
      <c r="A913" s="39"/>
      <c r="B913" s="69">
        <v>75</v>
      </c>
      <c r="C913" s="11" t="s">
        <v>3788</v>
      </c>
      <c r="D913" s="39" t="s">
        <v>3789</v>
      </c>
      <c r="E913" s="7" t="s">
        <v>3790</v>
      </c>
      <c r="F913" s="13">
        <v>0</v>
      </c>
      <c r="G913" s="13"/>
      <c r="H913" s="174">
        <v>78846</v>
      </c>
      <c r="I913" s="7" t="s">
        <v>3052</v>
      </c>
      <c r="J913" s="7" t="s">
        <v>3791</v>
      </c>
      <c r="K913" s="7" t="s">
        <v>3792</v>
      </c>
      <c r="L913" s="7" t="s">
        <v>3793</v>
      </c>
      <c r="M913" s="7"/>
      <c r="N913" s="174"/>
      <c r="O913" s="111"/>
      <c r="P913" s="119"/>
      <c r="Q913" s="87"/>
      <c r="R913" s="87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8"/>
      <c r="BQ913" s="58"/>
      <c r="BR913" s="58"/>
      <c r="BS913" s="58"/>
      <c r="BT913" s="58"/>
      <c r="BU913" s="58"/>
      <c r="BV913" s="58"/>
      <c r="BW913" s="58"/>
      <c r="BX913" s="58"/>
      <c r="BY913" s="58"/>
      <c r="BZ913" s="58"/>
      <c r="CA913" s="58"/>
      <c r="CB913" s="58"/>
      <c r="CC913" s="58"/>
      <c r="CD913" s="58"/>
      <c r="CE913" s="58"/>
      <c r="CF913" s="58"/>
      <c r="CG913" s="58"/>
      <c r="CH913" s="58"/>
      <c r="CI913" s="58"/>
      <c r="CJ913" s="58"/>
      <c r="CK913" s="58"/>
      <c r="CL913" s="58"/>
      <c r="CM913" s="58"/>
      <c r="CN913" s="58"/>
      <c r="CO913" s="58"/>
      <c r="CP913" s="58"/>
      <c r="CQ913" s="58"/>
      <c r="CR913" s="58"/>
      <c r="CS913" s="58"/>
      <c r="CT913" s="58"/>
      <c r="CU913" s="58"/>
      <c r="CV913" s="58"/>
      <c r="CW913" s="58"/>
      <c r="CX913" s="58"/>
      <c r="CY913" s="58"/>
      <c r="CZ913" s="58"/>
      <c r="DA913" s="58"/>
      <c r="DB913" s="58"/>
      <c r="DC913" s="58"/>
      <c r="DD913" s="58"/>
      <c r="DE913" s="58"/>
      <c r="DF913" s="58"/>
      <c r="DG913" s="58"/>
      <c r="DH913" s="58"/>
      <c r="DI913" s="58"/>
      <c r="DJ913" s="58"/>
      <c r="DK913" s="58"/>
      <c r="DL913" s="58"/>
      <c r="DM913" s="58"/>
      <c r="DN913" s="58"/>
      <c r="DO913" s="58"/>
      <c r="DP913" s="58"/>
      <c r="DQ913" s="58"/>
      <c r="DR913" s="58"/>
      <c r="DS913" s="58"/>
      <c r="DT913" s="58"/>
      <c r="DU913" s="58"/>
      <c r="DV913" s="58"/>
      <c r="DW913" s="58"/>
      <c r="DX913" s="58"/>
      <c r="DY913" s="58"/>
    </row>
    <row r="914" spans="1:129" s="37" customFormat="1" ht="44.25" customHeight="1">
      <c r="A914" s="39"/>
      <c r="B914" s="69">
        <v>76</v>
      </c>
      <c r="C914" s="11" t="s">
        <v>3794</v>
      </c>
      <c r="D914" s="39" t="s">
        <v>3795</v>
      </c>
      <c r="E914" s="7" t="s">
        <v>3796</v>
      </c>
      <c r="F914" s="13">
        <v>1761</v>
      </c>
      <c r="G914" s="13"/>
      <c r="H914" s="174">
        <v>3089</v>
      </c>
      <c r="I914" s="7" t="s">
        <v>3052</v>
      </c>
      <c r="J914" s="7" t="s">
        <v>3797</v>
      </c>
      <c r="K914" s="7" t="s">
        <v>3798</v>
      </c>
      <c r="L914" s="7" t="s">
        <v>3799</v>
      </c>
      <c r="M914" s="7"/>
      <c r="N914" s="174"/>
      <c r="O914" s="111"/>
      <c r="P914" s="119"/>
      <c r="Q914" s="87"/>
      <c r="R914" s="87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8"/>
      <c r="BQ914" s="58"/>
      <c r="BR914" s="58"/>
      <c r="BS914" s="58"/>
      <c r="BT914" s="58"/>
      <c r="BU914" s="58"/>
      <c r="BV914" s="58"/>
      <c r="BW914" s="58"/>
      <c r="BX914" s="58"/>
      <c r="BY914" s="58"/>
      <c r="BZ914" s="58"/>
      <c r="CA914" s="58"/>
      <c r="CB914" s="58"/>
      <c r="CC914" s="58"/>
      <c r="CD914" s="58"/>
      <c r="CE914" s="58"/>
      <c r="CF914" s="58"/>
      <c r="CG914" s="58"/>
      <c r="CH914" s="58"/>
      <c r="CI914" s="58"/>
      <c r="CJ914" s="58"/>
      <c r="CK914" s="58"/>
      <c r="CL914" s="58"/>
      <c r="CM914" s="58"/>
      <c r="CN914" s="58"/>
      <c r="CO914" s="58"/>
      <c r="CP914" s="58"/>
      <c r="CQ914" s="58"/>
      <c r="CR914" s="58"/>
      <c r="CS914" s="58"/>
      <c r="CT914" s="58"/>
      <c r="CU914" s="58"/>
      <c r="CV914" s="58"/>
      <c r="CW914" s="58"/>
      <c r="CX914" s="58"/>
      <c r="CY914" s="58"/>
      <c r="CZ914" s="58"/>
      <c r="DA914" s="58"/>
      <c r="DB914" s="58"/>
      <c r="DC914" s="58"/>
      <c r="DD914" s="58"/>
      <c r="DE914" s="58"/>
      <c r="DF914" s="58"/>
      <c r="DG914" s="58"/>
      <c r="DH914" s="58"/>
      <c r="DI914" s="58"/>
      <c r="DJ914" s="58"/>
      <c r="DK914" s="58"/>
      <c r="DL914" s="58"/>
      <c r="DM914" s="58"/>
      <c r="DN914" s="58"/>
      <c r="DO914" s="58"/>
      <c r="DP914" s="58"/>
      <c r="DQ914" s="58"/>
      <c r="DR914" s="58"/>
      <c r="DS914" s="58"/>
      <c r="DT914" s="58"/>
      <c r="DU914" s="58"/>
      <c r="DV914" s="58"/>
      <c r="DW914" s="58"/>
      <c r="DX914" s="58"/>
      <c r="DY914" s="58"/>
    </row>
    <row r="915" spans="1:129" s="37" customFormat="1" ht="45" customHeight="1">
      <c r="A915" s="39"/>
      <c r="B915" s="69">
        <v>77</v>
      </c>
      <c r="C915" s="11" t="s">
        <v>3800</v>
      </c>
      <c r="D915" s="39" t="s">
        <v>3801</v>
      </c>
      <c r="E915" s="7" t="s">
        <v>3802</v>
      </c>
      <c r="F915" s="13">
        <v>0</v>
      </c>
      <c r="G915" s="13"/>
      <c r="H915" s="174">
        <v>5617</v>
      </c>
      <c r="I915" s="7" t="s">
        <v>3052</v>
      </c>
      <c r="J915" s="7" t="s">
        <v>3803</v>
      </c>
      <c r="K915" s="7" t="s">
        <v>3804</v>
      </c>
      <c r="L915" s="7" t="s">
        <v>3805</v>
      </c>
      <c r="M915" s="7"/>
      <c r="N915" s="174"/>
      <c r="O915" s="111"/>
      <c r="P915" s="119"/>
      <c r="Q915" s="87"/>
      <c r="R915" s="87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8"/>
      <c r="BQ915" s="58"/>
      <c r="BR915" s="58"/>
      <c r="BS915" s="58"/>
      <c r="BT915" s="58"/>
      <c r="BU915" s="58"/>
      <c r="BV915" s="58"/>
      <c r="BW915" s="58"/>
      <c r="BX915" s="58"/>
      <c r="BY915" s="58"/>
      <c r="BZ915" s="58"/>
      <c r="CA915" s="58"/>
      <c r="CB915" s="58"/>
      <c r="CC915" s="58"/>
      <c r="CD915" s="58"/>
      <c r="CE915" s="58"/>
      <c r="CF915" s="58"/>
      <c r="CG915" s="58"/>
      <c r="CH915" s="58"/>
      <c r="CI915" s="58"/>
      <c r="CJ915" s="58"/>
      <c r="CK915" s="58"/>
      <c r="CL915" s="58"/>
      <c r="CM915" s="58"/>
      <c r="CN915" s="58"/>
      <c r="CO915" s="58"/>
      <c r="CP915" s="58"/>
      <c r="CQ915" s="58"/>
      <c r="CR915" s="58"/>
      <c r="CS915" s="58"/>
      <c r="CT915" s="58"/>
      <c r="CU915" s="58"/>
      <c r="CV915" s="58"/>
      <c r="CW915" s="58"/>
      <c r="CX915" s="58"/>
      <c r="CY915" s="58"/>
      <c r="CZ915" s="58"/>
      <c r="DA915" s="58"/>
      <c r="DB915" s="58"/>
      <c r="DC915" s="58"/>
      <c r="DD915" s="58"/>
      <c r="DE915" s="58"/>
      <c r="DF915" s="58"/>
      <c r="DG915" s="58"/>
      <c r="DH915" s="58"/>
      <c r="DI915" s="58"/>
      <c r="DJ915" s="58"/>
      <c r="DK915" s="58"/>
      <c r="DL915" s="58"/>
      <c r="DM915" s="58"/>
      <c r="DN915" s="58"/>
      <c r="DO915" s="58"/>
      <c r="DP915" s="58"/>
      <c r="DQ915" s="58"/>
      <c r="DR915" s="58"/>
      <c r="DS915" s="58"/>
      <c r="DT915" s="58"/>
      <c r="DU915" s="58"/>
      <c r="DV915" s="58"/>
      <c r="DW915" s="58"/>
      <c r="DX915" s="58"/>
      <c r="DY915" s="58"/>
    </row>
    <row r="916" spans="1:129" s="37" customFormat="1" ht="51" customHeight="1">
      <c r="A916" s="39"/>
      <c r="B916" s="69">
        <v>78</v>
      </c>
      <c r="C916" s="11" t="s">
        <v>3800</v>
      </c>
      <c r="D916" s="39" t="s">
        <v>3801</v>
      </c>
      <c r="E916" s="7" t="s">
        <v>3806</v>
      </c>
      <c r="F916" s="13">
        <v>0</v>
      </c>
      <c r="G916" s="13"/>
      <c r="H916" s="174">
        <v>13600</v>
      </c>
      <c r="I916" s="7" t="s">
        <v>3052</v>
      </c>
      <c r="J916" s="7" t="s">
        <v>3807</v>
      </c>
      <c r="K916" s="7" t="s">
        <v>3808</v>
      </c>
      <c r="L916" s="7" t="s">
        <v>3809</v>
      </c>
      <c r="M916" s="7"/>
      <c r="N916" s="174"/>
      <c r="O916" s="111"/>
      <c r="P916" s="119"/>
      <c r="Q916" s="87"/>
      <c r="R916" s="87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8"/>
      <c r="BQ916" s="58"/>
      <c r="BR916" s="58"/>
      <c r="BS916" s="58"/>
      <c r="BT916" s="58"/>
      <c r="BU916" s="58"/>
      <c r="BV916" s="58"/>
      <c r="BW916" s="58"/>
      <c r="BX916" s="58"/>
      <c r="BY916" s="58"/>
      <c r="BZ916" s="58"/>
      <c r="CA916" s="58"/>
      <c r="CB916" s="58"/>
      <c r="CC916" s="58"/>
      <c r="CD916" s="58"/>
      <c r="CE916" s="58"/>
      <c r="CF916" s="58"/>
      <c r="CG916" s="58"/>
      <c r="CH916" s="58"/>
      <c r="CI916" s="58"/>
      <c r="CJ916" s="58"/>
      <c r="CK916" s="58"/>
      <c r="CL916" s="58"/>
      <c r="CM916" s="58"/>
      <c r="CN916" s="58"/>
      <c r="CO916" s="58"/>
      <c r="CP916" s="58"/>
      <c r="CQ916" s="58"/>
      <c r="CR916" s="58"/>
      <c r="CS916" s="58"/>
      <c r="CT916" s="58"/>
      <c r="CU916" s="58"/>
      <c r="CV916" s="58"/>
      <c r="CW916" s="58"/>
      <c r="CX916" s="58"/>
      <c r="CY916" s="58"/>
      <c r="CZ916" s="58"/>
      <c r="DA916" s="58"/>
      <c r="DB916" s="58"/>
      <c r="DC916" s="58"/>
      <c r="DD916" s="58"/>
      <c r="DE916" s="58"/>
      <c r="DF916" s="58"/>
      <c r="DG916" s="58"/>
      <c r="DH916" s="58"/>
      <c r="DI916" s="58"/>
      <c r="DJ916" s="58"/>
      <c r="DK916" s="58"/>
      <c r="DL916" s="58"/>
      <c r="DM916" s="58"/>
      <c r="DN916" s="58"/>
      <c r="DO916" s="58"/>
      <c r="DP916" s="58"/>
      <c r="DQ916" s="58"/>
      <c r="DR916" s="58"/>
      <c r="DS916" s="58"/>
      <c r="DT916" s="58"/>
      <c r="DU916" s="58"/>
      <c r="DV916" s="58"/>
      <c r="DW916" s="58"/>
      <c r="DX916" s="58"/>
      <c r="DY916" s="58"/>
    </row>
    <row r="917" spans="1:129" s="37" customFormat="1" ht="50.25" customHeight="1">
      <c r="A917" s="39"/>
      <c r="B917" s="69">
        <v>79</v>
      </c>
      <c r="C917" s="11" t="s">
        <v>3800</v>
      </c>
      <c r="D917" s="39" t="s">
        <v>3801</v>
      </c>
      <c r="E917" s="7" t="s">
        <v>3810</v>
      </c>
      <c r="F917" s="13">
        <v>0</v>
      </c>
      <c r="G917" s="13"/>
      <c r="H917" s="174">
        <v>3674</v>
      </c>
      <c r="I917" s="7" t="s">
        <v>3052</v>
      </c>
      <c r="J917" s="7" t="s">
        <v>3811</v>
      </c>
      <c r="K917" s="7" t="s">
        <v>3812</v>
      </c>
      <c r="L917" s="7" t="s">
        <v>3813</v>
      </c>
      <c r="M917" s="7"/>
      <c r="N917" s="174"/>
      <c r="O917" s="111"/>
      <c r="P917" s="119"/>
      <c r="Q917" s="87"/>
      <c r="R917" s="87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8"/>
      <c r="BQ917" s="58"/>
      <c r="BR917" s="58"/>
      <c r="BS917" s="58"/>
      <c r="BT917" s="58"/>
      <c r="BU917" s="58"/>
      <c r="BV917" s="58"/>
      <c r="BW917" s="58"/>
      <c r="BX917" s="58"/>
      <c r="BY917" s="58"/>
      <c r="BZ917" s="58"/>
      <c r="CA917" s="58"/>
      <c r="CB917" s="58"/>
      <c r="CC917" s="58"/>
      <c r="CD917" s="58"/>
      <c r="CE917" s="58"/>
      <c r="CF917" s="58"/>
      <c r="CG917" s="58"/>
      <c r="CH917" s="58"/>
      <c r="CI917" s="58"/>
      <c r="CJ917" s="58"/>
      <c r="CK917" s="58"/>
      <c r="CL917" s="58"/>
      <c r="CM917" s="58"/>
      <c r="CN917" s="58"/>
      <c r="CO917" s="58"/>
      <c r="CP917" s="58"/>
      <c r="CQ917" s="58"/>
      <c r="CR917" s="58"/>
      <c r="CS917" s="58"/>
      <c r="CT917" s="58"/>
      <c r="CU917" s="58"/>
      <c r="CV917" s="58"/>
      <c r="CW917" s="58"/>
      <c r="CX917" s="58"/>
      <c r="CY917" s="58"/>
      <c r="CZ917" s="58"/>
      <c r="DA917" s="58"/>
      <c r="DB917" s="58"/>
      <c r="DC917" s="58"/>
      <c r="DD917" s="58"/>
      <c r="DE917" s="58"/>
      <c r="DF917" s="58"/>
      <c r="DG917" s="58"/>
      <c r="DH917" s="58"/>
      <c r="DI917" s="58"/>
      <c r="DJ917" s="58"/>
      <c r="DK917" s="58"/>
      <c r="DL917" s="58"/>
      <c r="DM917" s="58"/>
      <c r="DN917" s="58"/>
      <c r="DO917" s="58"/>
      <c r="DP917" s="58"/>
      <c r="DQ917" s="58"/>
      <c r="DR917" s="58"/>
      <c r="DS917" s="58"/>
      <c r="DT917" s="58"/>
      <c r="DU917" s="58"/>
      <c r="DV917" s="58"/>
      <c r="DW917" s="58"/>
      <c r="DX917" s="58"/>
      <c r="DY917" s="58"/>
    </row>
    <row r="918" spans="1:129" s="37" customFormat="1" ht="54.75" customHeight="1">
      <c r="A918" s="39"/>
      <c r="B918" s="69">
        <v>80</v>
      </c>
      <c r="C918" s="11" t="s">
        <v>3814</v>
      </c>
      <c r="D918" s="39" t="s">
        <v>3815</v>
      </c>
      <c r="E918" s="7" t="s">
        <v>3816</v>
      </c>
      <c r="F918" s="13">
        <v>0</v>
      </c>
      <c r="G918" s="13"/>
      <c r="H918" s="174">
        <v>1950</v>
      </c>
      <c r="I918" s="7" t="s">
        <v>3052</v>
      </c>
      <c r="J918" s="7" t="s">
        <v>3817</v>
      </c>
      <c r="K918" s="7" t="s">
        <v>3389</v>
      </c>
      <c r="L918" s="7" t="s">
        <v>2930</v>
      </c>
      <c r="M918" s="7"/>
      <c r="N918" s="174"/>
      <c r="O918" s="111"/>
      <c r="P918" s="119"/>
      <c r="Q918" s="87"/>
      <c r="R918" s="87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8"/>
      <c r="BQ918" s="58"/>
      <c r="BR918" s="58"/>
      <c r="BS918" s="58"/>
      <c r="BT918" s="58"/>
      <c r="BU918" s="58"/>
      <c r="BV918" s="58"/>
      <c r="BW918" s="58"/>
      <c r="BX918" s="58"/>
      <c r="BY918" s="58"/>
      <c r="BZ918" s="58"/>
      <c r="CA918" s="58"/>
      <c r="CB918" s="58"/>
      <c r="CC918" s="58"/>
      <c r="CD918" s="58"/>
      <c r="CE918" s="58"/>
      <c r="CF918" s="58"/>
      <c r="CG918" s="58"/>
      <c r="CH918" s="58"/>
      <c r="CI918" s="58"/>
      <c r="CJ918" s="58"/>
      <c r="CK918" s="58"/>
      <c r="CL918" s="58"/>
      <c r="CM918" s="58"/>
      <c r="CN918" s="58"/>
      <c r="CO918" s="58"/>
      <c r="CP918" s="58"/>
      <c r="CQ918" s="58"/>
      <c r="CR918" s="58"/>
      <c r="CS918" s="58"/>
      <c r="CT918" s="58"/>
      <c r="CU918" s="58"/>
      <c r="CV918" s="58"/>
      <c r="CW918" s="58"/>
      <c r="CX918" s="58"/>
      <c r="CY918" s="58"/>
      <c r="CZ918" s="58"/>
      <c r="DA918" s="58"/>
      <c r="DB918" s="58"/>
      <c r="DC918" s="58"/>
      <c r="DD918" s="58"/>
      <c r="DE918" s="58"/>
      <c r="DF918" s="58"/>
      <c r="DG918" s="58"/>
      <c r="DH918" s="58"/>
      <c r="DI918" s="58"/>
      <c r="DJ918" s="58"/>
      <c r="DK918" s="58"/>
      <c r="DL918" s="58"/>
      <c r="DM918" s="58"/>
      <c r="DN918" s="58"/>
      <c r="DO918" s="58"/>
      <c r="DP918" s="58"/>
      <c r="DQ918" s="58"/>
      <c r="DR918" s="58"/>
      <c r="DS918" s="58"/>
      <c r="DT918" s="58"/>
      <c r="DU918" s="58"/>
      <c r="DV918" s="58"/>
      <c r="DW918" s="58"/>
      <c r="DX918" s="58"/>
      <c r="DY918" s="58"/>
    </row>
    <row r="919" spans="1:129" s="37" customFormat="1" ht="51" customHeight="1">
      <c r="A919" s="39"/>
      <c r="B919" s="69">
        <v>81</v>
      </c>
      <c r="C919" s="11" t="s">
        <v>2931</v>
      </c>
      <c r="D919" s="39" t="s">
        <v>2932</v>
      </c>
      <c r="E919" s="7" t="s">
        <v>2933</v>
      </c>
      <c r="F919" s="13">
        <v>200</v>
      </c>
      <c r="G919" s="13"/>
      <c r="H919" s="174">
        <v>15991</v>
      </c>
      <c r="I919" s="7" t="s">
        <v>3052</v>
      </c>
      <c r="J919" s="7" t="s">
        <v>2934</v>
      </c>
      <c r="K919" s="7" t="s">
        <v>2935</v>
      </c>
      <c r="L919" s="7" t="s">
        <v>2936</v>
      </c>
      <c r="M919" s="7"/>
      <c r="N919" s="174"/>
      <c r="O919" s="111"/>
      <c r="P919" s="119"/>
      <c r="Q919" s="87"/>
      <c r="R919" s="87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8"/>
      <c r="BQ919" s="58"/>
      <c r="BR919" s="58"/>
      <c r="BS919" s="58"/>
      <c r="BT919" s="58"/>
      <c r="BU919" s="58"/>
      <c r="BV919" s="58"/>
      <c r="BW919" s="58"/>
      <c r="BX919" s="58"/>
      <c r="BY919" s="58"/>
      <c r="BZ919" s="58"/>
      <c r="CA919" s="58"/>
      <c r="CB919" s="58"/>
      <c r="CC919" s="58"/>
      <c r="CD919" s="58"/>
      <c r="CE919" s="58"/>
      <c r="CF919" s="58"/>
      <c r="CG919" s="58"/>
      <c r="CH919" s="58"/>
      <c r="CI919" s="58"/>
      <c r="CJ919" s="58"/>
      <c r="CK919" s="58"/>
      <c r="CL919" s="58"/>
      <c r="CM919" s="58"/>
      <c r="CN919" s="58"/>
      <c r="CO919" s="58"/>
      <c r="CP919" s="58"/>
      <c r="CQ919" s="58"/>
      <c r="CR919" s="58"/>
      <c r="CS919" s="58"/>
      <c r="CT919" s="58"/>
      <c r="CU919" s="58"/>
      <c r="CV919" s="58"/>
      <c r="CW919" s="58"/>
      <c r="CX919" s="58"/>
      <c r="CY919" s="58"/>
      <c r="CZ919" s="58"/>
      <c r="DA919" s="58"/>
      <c r="DB919" s="58"/>
      <c r="DC919" s="58"/>
      <c r="DD919" s="58"/>
      <c r="DE919" s="58"/>
      <c r="DF919" s="58"/>
      <c r="DG919" s="58"/>
      <c r="DH919" s="58"/>
      <c r="DI919" s="58"/>
      <c r="DJ919" s="58"/>
      <c r="DK919" s="58"/>
      <c r="DL919" s="58"/>
      <c r="DM919" s="58"/>
      <c r="DN919" s="58"/>
      <c r="DO919" s="58"/>
      <c r="DP919" s="58"/>
      <c r="DQ919" s="58"/>
      <c r="DR919" s="58"/>
      <c r="DS919" s="58"/>
      <c r="DT919" s="58"/>
      <c r="DU919" s="58"/>
      <c r="DV919" s="58"/>
      <c r="DW919" s="58"/>
      <c r="DX919" s="58"/>
      <c r="DY919" s="58"/>
    </row>
    <row r="920" spans="1:129" s="37" customFormat="1" ht="48.75" customHeight="1">
      <c r="A920" s="39"/>
      <c r="B920" s="69">
        <v>82</v>
      </c>
      <c r="C920" s="11" t="s">
        <v>2937</v>
      </c>
      <c r="D920" s="39" t="s">
        <v>3777</v>
      </c>
      <c r="E920" s="7" t="s">
        <v>2938</v>
      </c>
      <c r="F920" s="13">
        <v>400</v>
      </c>
      <c r="G920" s="13"/>
      <c r="H920" s="174">
        <v>13256</v>
      </c>
      <c r="I920" s="7" t="s">
        <v>3052</v>
      </c>
      <c r="J920" s="7" t="s">
        <v>2911</v>
      </c>
      <c r="K920" s="7" t="s">
        <v>1363</v>
      </c>
      <c r="L920" s="7" t="s">
        <v>1364</v>
      </c>
      <c r="M920" s="7"/>
      <c r="N920" s="174"/>
      <c r="O920" s="111"/>
      <c r="P920" s="119"/>
      <c r="Q920" s="87"/>
      <c r="R920" s="87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8"/>
      <c r="BQ920" s="58"/>
      <c r="BR920" s="58"/>
      <c r="BS920" s="58"/>
      <c r="BT920" s="58"/>
      <c r="BU920" s="58"/>
      <c r="BV920" s="58"/>
      <c r="BW920" s="58"/>
      <c r="BX920" s="58"/>
      <c r="BY920" s="58"/>
      <c r="BZ920" s="58"/>
      <c r="CA920" s="58"/>
      <c r="CB920" s="58"/>
      <c r="CC920" s="58"/>
      <c r="CD920" s="58"/>
      <c r="CE920" s="58"/>
      <c r="CF920" s="58"/>
      <c r="CG920" s="58"/>
      <c r="CH920" s="58"/>
      <c r="CI920" s="58"/>
      <c r="CJ920" s="58"/>
      <c r="CK920" s="58"/>
      <c r="CL920" s="58"/>
      <c r="CM920" s="58"/>
      <c r="CN920" s="58"/>
      <c r="CO920" s="58"/>
      <c r="CP920" s="58"/>
      <c r="CQ920" s="58"/>
      <c r="CR920" s="58"/>
      <c r="CS920" s="58"/>
      <c r="CT920" s="58"/>
      <c r="CU920" s="58"/>
      <c r="CV920" s="58"/>
      <c r="CW920" s="58"/>
      <c r="CX920" s="58"/>
      <c r="CY920" s="58"/>
      <c r="CZ920" s="58"/>
      <c r="DA920" s="58"/>
      <c r="DB920" s="58"/>
      <c r="DC920" s="58"/>
      <c r="DD920" s="58"/>
      <c r="DE920" s="58"/>
      <c r="DF920" s="58"/>
      <c r="DG920" s="58"/>
      <c r="DH920" s="58"/>
      <c r="DI920" s="58"/>
      <c r="DJ920" s="58"/>
      <c r="DK920" s="58"/>
      <c r="DL920" s="58"/>
      <c r="DM920" s="58"/>
      <c r="DN920" s="58"/>
      <c r="DO920" s="58"/>
      <c r="DP920" s="58"/>
      <c r="DQ920" s="58"/>
      <c r="DR920" s="58"/>
      <c r="DS920" s="58"/>
      <c r="DT920" s="58"/>
      <c r="DU920" s="58"/>
      <c r="DV920" s="58"/>
      <c r="DW920" s="58"/>
      <c r="DX920" s="58"/>
      <c r="DY920" s="58"/>
    </row>
    <row r="921" spans="1:129" s="37" customFormat="1" ht="44.25" customHeight="1">
      <c r="A921" s="39"/>
      <c r="B921" s="69">
        <v>83</v>
      </c>
      <c r="C921" s="11" t="s">
        <v>1365</v>
      </c>
      <c r="D921" s="39" t="s">
        <v>1366</v>
      </c>
      <c r="E921" s="7" t="s">
        <v>1367</v>
      </c>
      <c r="F921" s="13">
        <v>0</v>
      </c>
      <c r="G921" s="13"/>
      <c r="H921" s="174">
        <v>9728</v>
      </c>
      <c r="I921" s="7" t="s">
        <v>3052</v>
      </c>
      <c r="J921" s="7" t="s">
        <v>1368</v>
      </c>
      <c r="K921" s="7" t="s">
        <v>1369</v>
      </c>
      <c r="L921" s="7" t="s">
        <v>1370</v>
      </c>
      <c r="M921" s="7"/>
      <c r="N921" s="174"/>
      <c r="O921" s="111"/>
      <c r="P921" s="119"/>
      <c r="Q921" s="87"/>
      <c r="R921" s="87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8"/>
      <c r="CM921" s="58"/>
      <c r="CN921" s="58"/>
      <c r="CO921" s="58"/>
      <c r="CP921" s="58"/>
      <c r="CQ921" s="58"/>
      <c r="CR921" s="58"/>
      <c r="CS921" s="58"/>
      <c r="CT921" s="58"/>
      <c r="CU921" s="58"/>
      <c r="CV921" s="58"/>
      <c r="CW921" s="58"/>
      <c r="CX921" s="58"/>
      <c r="CY921" s="58"/>
      <c r="CZ921" s="58"/>
      <c r="DA921" s="58"/>
      <c r="DB921" s="58"/>
      <c r="DC921" s="58"/>
      <c r="DD921" s="58"/>
      <c r="DE921" s="58"/>
      <c r="DF921" s="58"/>
      <c r="DG921" s="58"/>
      <c r="DH921" s="58"/>
      <c r="DI921" s="58"/>
      <c r="DJ921" s="58"/>
      <c r="DK921" s="58"/>
      <c r="DL921" s="58"/>
      <c r="DM921" s="58"/>
      <c r="DN921" s="58"/>
      <c r="DO921" s="58"/>
      <c r="DP921" s="58"/>
      <c r="DQ921" s="58"/>
      <c r="DR921" s="58"/>
      <c r="DS921" s="58"/>
      <c r="DT921" s="58"/>
      <c r="DU921" s="58"/>
      <c r="DV921" s="58"/>
      <c r="DW921" s="58"/>
      <c r="DX921" s="58"/>
      <c r="DY921" s="58"/>
    </row>
    <row r="922" spans="1:129" s="37" customFormat="1" ht="57" customHeight="1">
      <c r="A922" s="39"/>
      <c r="B922" s="69">
        <v>84</v>
      </c>
      <c r="C922" s="11" t="s">
        <v>1371</v>
      </c>
      <c r="D922" s="39" t="s">
        <v>5545</v>
      </c>
      <c r="E922" s="7" t="s">
        <v>1372</v>
      </c>
      <c r="F922" s="13">
        <v>0</v>
      </c>
      <c r="G922" s="13"/>
      <c r="H922" s="174">
        <v>122000</v>
      </c>
      <c r="I922" s="7" t="s">
        <v>3052</v>
      </c>
      <c r="J922" s="7" t="s">
        <v>1373</v>
      </c>
      <c r="K922" s="7" t="s">
        <v>1374</v>
      </c>
      <c r="L922" s="7" t="s">
        <v>1375</v>
      </c>
      <c r="M922" s="7"/>
      <c r="N922" s="174"/>
      <c r="O922" s="111"/>
      <c r="P922" s="119"/>
      <c r="Q922" s="87"/>
      <c r="R922" s="87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8"/>
      <c r="BQ922" s="58"/>
      <c r="BR922" s="58"/>
      <c r="BS922" s="58"/>
      <c r="BT922" s="58"/>
      <c r="BU922" s="58"/>
      <c r="BV922" s="58"/>
      <c r="BW922" s="58"/>
      <c r="BX922" s="58"/>
      <c r="BY922" s="58"/>
      <c r="BZ922" s="58"/>
      <c r="CA922" s="58"/>
      <c r="CB922" s="58"/>
      <c r="CC922" s="58"/>
      <c r="CD922" s="58"/>
      <c r="CE922" s="58"/>
      <c r="CF922" s="58"/>
      <c r="CG922" s="58"/>
      <c r="CH922" s="58"/>
      <c r="CI922" s="58"/>
      <c r="CJ922" s="58"/>
      <c r="CK922" s="58"/>
      <c r="CL922" s="58"/>
      <c r="CM922" s="58"/>
      <c r="CN922" s="58"/>
      <c r="CO922" s="58"/>
      <c r="CP922" s="58"/>
      <c r="CQ922" s="58"/>
      <c r="CR922" s="58"/>
      <c r="CS922" s="58"/>
      <c r="CT922" s="58"/>
      <c r="CU922" s="58"/>
      <c r="CV922" s="58"/>
      <c r="CW922" s="58"/>
      <c r="CX922" s="58"/>
      <c r="CY922" s="58"/>
      <c r="CZ922" s="58"/>
      <c r="DA922" s="58"/>
      <c r="DB922" s="58"/>
      <c r="DC922" s="58"/>
      <c r="DD922" s="58"/>
      <c r="DE922" s="58"/>
      <c r="DF922" s="58"/>
      <c r="DG922" s="58"/>
      <c r="DH922" s="58"/>
      <c r="DI922" s="58"/>
      <c r="DJ922" s="58"/>
      <c r="DK922" s="58"/>
      <c r="DL922" s="58"/>
      <c r="DM922" s="58"/>
      <c r="DN922" s="58"/>
      <c r="DO922" s="58"/>
      <c r="DP922" s="58"/>
      <c r="DQ922" s="58"/>
      <c r="DR922" s="58"/>
      <c r="DS922" s="58"/>
      <c r="DT922" s="58"/>
      <c r="DU922" s="58"/>
      <c r="DV922" s="58"/>
      <c r="DW922" s="58"/>
      <c r="DX922" s="58"/>
      <c r="DY922" s="58"/>
    </row>
    <row r="923" spans="1:129" s="37" customFormat="1" ht="54.75" customHeight="1">
      <c r="A923" s="39"/>
      <c r="B923" s="69">
        <v>85</v>
      </c>
      <c r="C923" s="11" t="s">
        <v>1376</v>
      </c>
      <c r="D923" s="39" t="s">
        <v>3746</v>
      </c>
      <c r="E923" s="7" t="s">
        <v>1377</v>
      </c>
      <c r="F923" s="13">
        <v>0</v>
      </c>
      <c r="G923" s="13"/>
      <c r="H923" s="174">
        <v>170000</v>
      </c>
      <c r="I923" s="7" t="s">
        <v>3052</v>
      </c>
      <c r="J923" s="7" t="s">
        <v>1378</v>
      </c>
      <c r="K923" s="7" t="s">
        <v>1379</v>
      </c>
      <c r="L923" s="7" t="s">
        <v>1380</v>
      </c>
      <c r="M923" s="7"/>
      <c r="N923" s="174"/>
      <c r="O923" s="111"/>
      <c r="P923" s="119"/>
      <c r="Q923" s="87"/>
      <c r="R923" s="87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8"/>
      <c r="BQ923" s="58"/>
      <c r="BR923" s="58"/>
      <c r="BS923" s="58"/>
      <c r="BT923" s="58"/>
      <c r="BU923" s="58"/>
      <c r="BV923" s="58"/>
      <c r="BW923" s="58"/>
      <c r="BX923" s="58"/>
      <c r="BY923" s="58"/>
      <c r="BZ923" s="58"/>
      <c r="CA923" s="58"/>
      <c r="CB923" s="58"/>
      <c r="CC923" s="58"/>
      <c r="CD923" s="58"/>
      <c r="CE923" s="58"/>
      <c r="CF923" s="58"/>
      <c r="CG923" s="58"/>
      <c r="CH923" s="58"/>
      <c r="CI923" s="58"/>
      <c r="CJ923" s="58"/>
      <c r="CK923" s="58"/>
      <c r="CL923" s="58"/>
      <c r="CM923" s="58"/>
      <c r="CN923" s="58"/>
      <c r="CO923" s="58"/>
      <c r="CP923" s="58"/>
      <c r="CQ923" s="58"/>
      <c r="CR923" s="58"/>
      <c r="CS923" s="58"/>
      <c r="CT923" s="58"/>
      <c r="CU923" s="58"/>
      <c r="CV923" s="58"/>
      <c r="CW923" s="58"/>
      <c r="CX923" s="58"/>
      <c r="CY923" s="58"/>
      <c r="CZ923" s="58"/>
      <c r="DA923" s="58"/>
      <c r="DB923" s="58"/>
      <c r="DC923" s="58"/>
      <c r="DD923" s="58"/>
      <c r="DE923" s="58"/>
      <c r="DF923" s="58"/>
      <c r="DG923" s="58"/>
      <c r="DH923" s="58"/>
      <c r="DI923" s="58"/>
      <c r="DJ923" s="58"/>
      <c r="DK923" s="58"/>
      <c r="DL923" s="58"/>
      <c r="DM923" s="58"/>
      <c r="DN923" s="58"/>
      <c r="DO923" s="58"/>
      <c r="DP923" s="58"/>
      <c r="DQ923" s="58"/>
      <c r="DR923" s="58"/>
      <c r="DS923" s="58"/>
      <c r="DT923" s="58"/>
      <c r="DU923" s="58"/>
      <c r="DV923" s="58"/>
      <c r="DW923" s="58"/>
      <c r="DX923" s="58"/>
      <c r="DY923" s="58"/>
    </row>
    <row r="924" spans="1:129" s="37" customFormat="1" ht="48" customHeight="1">
      <c r="A924" s="39"/>
      <c r="B924" s="69">
        <v>86</v>
      </c>
      <c r="C924" s="11" t="s">
        <v>5177</v>
      </c>
      <c r="D924" s="39" t="s">
        <v>3761</v>
      </c>
      <c r="E924" s="7" t="s">
        <v>1381</v>
      </c>
      <c r="F924" s="13">
        <v>0</v>
      </c>
      <c r="G924" s="13"/>
      <c r="H924" s="174">
        <v>51000</v>
      </c>
      <c r="I924" s="7" t="s">
        <v>3052</v>
      </c>
      <c r="J924" s="7" t="s">
        <v>1382</v>
      </c>
      <c r="K924" s="7" t="s">
        <v>1383</v>
      </c>
      <c r="L924" s="7" t="s">
        <v>1384</v>
      </c>
      <c r="M924" s="7"/>
      <c r="N924" s="174"/>
      <c r="O924" s="111"/>
      <c r="P924" s="119"/>
      <c r="Q924" s="87"/>
      <c r="R924" s="87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8"/>
      <c r="BQ924" s="58"/>
      <c r="BR924" s="58"/>
      <c r="BS924" s="58"/>
      <c r="BT924" s="58"/>
      <c r="BU924" s="58"/>
      <c r="BV924" s="58"/>
      <c r="BW924" s="58"/>
      <c r="BX924" s="58"/>
      <c r="BY924" s="58"/>
      <c r="BZ924" s="58"/>
      <c r="CA924" s="58"/>
      <c r="CB924" s="58"/>
      <c r="CC924" s="58"/>
      <c r="CD924" s="58"/>
      <c r="CE924" s="58"/>
      <c r="CF924" s="58"/>
      <c r="CG924" s="58"/>
      <c r="CH924" s="58"/>
      <c r="CI924" s="58"/>
      <c r="CJ924" s="58"/>
      <c r="CK924" s="58"/>
      <c r="CL924" s="58"/>
      <c r="CM924" s="58"/>
      <c r="CN924" s="58"/>
      <c r="CO924" s="58"/>
      <c r="CP924" s="58"/>
      <c r="CQ924" s="58"/>
      <c r="CR924" s="58"/>
      <c r="CS924" s="58"/>
      <c r="CT924" s="58"/>
      <c r="CU924" s="58"/>
      <c r="CV924" s="58"/>
      <c r="CW924" s="58"/>
      <c r="CX924" s="58"/>
      <c r="CY924" s="58"/>
      <c r="CZ924" s="58"/>
      <c r="DA924" s="58"/>
      <c r="DB924" s="58"/>
      <c r="DC924" s="58"/>
      <c r="DD924" s="58"/>
      <c r="DE924" s="58"/>
      <c r="DF924" s="58"/>
      <c r="DG924" s="58"/>
      <c r="DH924" s="58"/>
      <c r="DI924" s="58"/>
      <c r="DJ924" s="58"/>
      <c r="DK924" s="58"/>
      <c r="DL924" s="58"/>
      <c r="DM924" s="58"/>
      <c r="DN924" s="58"/>
      <c r="DO924" s="58"/>
      <c r="DP924" s="58"/>
      <c r="DQ924" s="58"/>
      <c r="DR924" s="58"/>
      <c r="DS924" s="58"/>
      <c r="DT924" s="58"/>
      <c r="DU924" s="58"/>
      <c r="DV924" s="58"/>
      <c r="DW924" s="58"/>
      <c r="DX924" s="58"/>
      <c r="DY924" s="58"/>
    </row>
    <row r="925" spans="1:129" s="37" customFormat="1" ht="44.25" customHeight="1">
      <c r="A925" s="39"/>
      <c r="B925" s="69">
        <v>87</v>
      </c>
      <c r="C925" s="11" t="s">
        <v>1385</v>
      </c>
      <c r="D925" s="39" t="s">
        <v>5545</v>
      </c>
      <c r="E925" s="7" t="s">
        <v>1386</v>
      </c>
      <c r="F925" s="13">
        <v>26540</v>
      </c>
      <c r="G925" s="13"/>
      <c r="H925" s="174"/>
      <c r="I925" s="7" t="s">
        <v>3052</v>
      </c>
      <c r="J925" s="7" t="s">
        <v>1387</v>
      </c>
      <c r="K925" s="7" t="s">
        <v>1388</v>
      </c>
      <c r="L925" s="7" t="s">
        <v>1389</v>
      </c>
      <c r="M925" s="7"/>
      <c r="N925" s="174"/>
      <c r="O925" s="111"/>
      <c r="P925" s="119"/>
      <c r="Q925" s="87"/>
      <c r="R925" s="87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8"/>
      <c r="BQ925" s="58"/>
      <c r="BR925" s="58"/>
      <c r="BS925" s="58"/>
      <c r="BT925" s="58"/>
      <c r="BU925" s="58"/>
      <c r="BV925" s="58"/>
      <c r="BW925" s="58"/>
      <c r="BX925" s="58"/>
      <c r="BY925" s="58"/>
      <c r="BZ925" s="58"/>
      <c r="CA925" s="58"/>
      <c r="CB925" s="58"/>
      <c r="CC925" s="58"/>
      <c r="CD925" s="58"/>
      <c r="CE925" s="58"/>
      <c r="CF925" s="58"/>
      <c r="CG925" s="58"/>
      <c r="CH925" s="58"/>
      <c r="CI925" s="58"/>
      <c r="CJ925" s="58"/>
      <c r="CK925" s="58"/>
      <c r="CL925" s="58"/>
      <c r="CM925" s="58"/>
      <c r="CN925" s="58"/>
      <c r="CO925" s="58"/>
      <c r="CP925" s="58"/>
      <c r="CQ925" s="58"/>
      <c r="CR925" s="58"/>
      <c r="CS925" s="58"/>
      <c r="CT925" s="58"/>
      <c r="CU925" s="58"/>
      <c r="CV925" s="58"/>
      <c r="CW925" s="58"/>
      <c r="CX925" s="58"/>
      <c r="CY925" s="58"/>
      <c r="CZ925" s="58"/>
      <c r="DA925" s="58"/>
      <c r="DB925" s="58"/>
      <c r="DC925" s="58"/>
      <c r="DD925" s="58"/>
      <c r="DE925" s="58"/>
      <c r="DF925" s="58"/>
      <c r="DG925" s="58"/>
      <c r="DH925" s="58"/>
      <c r="DI925" s="58"/>
      <c r="DJ925" s="58"/>
      <c r="DK925" s="58"/>
      <c r="DL925" s="58"/>
      <c r="DM925" s="58"/>
      <c r="DN925" s="58"/>
      <c r="DO925" s="58"/>
      <c r="DP925" s="58"/>
      <c r="DQ925" s="58"/>
      <c r="DR925" s="58"/>
      <c r="DS925" s="58"/>
      <c r="DT925" s="58"/>
      <c r="DU925" s="58"/>
      <c r="DV925" s="58"/>
      <c r="DW925" s="58"/>
      <c r="DX925" s="58"/>
      <c r="DY925" s="58"/>
    </row>
    <row r="926" spans="1:129" s="37" customFormat="1" ht="50.25" customHeight="1">
      <c r="A926" s="39"/>
      <c r="B926" s="69">
        <v>88</v>
      </c>
      <c r="C926" s="11" t="s">
        <v>1390</v>
      </c>
      <c r="D926" s="39" t="s">
        <v>1391</v>
      </c>
      <c r="E926" s="7" t="s">
        <v>1392</v>
      </c>
      <c r="F926" s="13">
        <v>100</v>
      </c>
      <c r="G926" s="13"/>
      <c r="H926" s="174">
        <v>13605</v>
      </c>
      <c r="I926" s="7" t="s">
        <v>3052</v>
      </c>
      <c r="J926" s="7" t="s">
        <v>1393</v>
      </c>
      <c r="K926" s="7" t="s">
        <v>1394</v>
      </c>
      <c r="L926" s="7" t="s">
        <v>1395</v>
      </c>
      <c r="M926" s="7"/>
      <c r="N926" s="174"/>
      <c r="O926" s="111"/>
      <c r="P926" s="119"/>
      <c r="Q926" s="87"/>
      <c r="R926" s="87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8"/>
      <c r="BQ926" s="58"/>
      <c r="BR926" s="58"/>
      <c r="BS926" s="58"/>
      <c r="BT926" s="58"/>
      <c r="BU926" s="58"/>
      <c r="BV926" s="58"/>
      <c r="BW926" s="58"/>
      <c r="BX926" s="58"/>
      <c r="BY926" s="58"/>
      <c r="BZ926" s="58"/>
      <c r="CA926" s="58"/>
      <c r="CB926" s="58"/>
      <c r="CC926" s="58"/>
      <c r="CD926" s="58"/>
      <c r="CE926" s="58"/>
      <c r="CF926" s="58"/>
      <c r="CG926" s="58"/>
      <c r="CH926" s="58"/>
      <c r="CI926" s="58"/>
      <c r="CJ926" s="58"/>
      <c r="CK926" s="58"/>
      <c r="CL926" s="58"/>
      <c r="CM926" s="58"/>
      <c r="CN926" s="58"/>
      <c r="CO926" s="58"/>
      <c r="CP926" s="58"/>
      <c r="CQ926" s="58"/>
      <c r="CR926" s="58"/>
      <c r="CS926" s="58"/>
      <c r="CT926" s="58"/>
      <c r="CU926" s="58"/>
      <c r="CV926" s="58"/>
      <c r="CW926" s="58"/>
      <c r="CX926" s="58"/>
      <c r="CY926" s="58"/>
      <c r="CZ926" s="58"/>
      <c r="DA926" s="58"/>
      <c r="DB926" s="58"/>
      <c r="DC926" s="58"/>
      <c r="DD926" s="58"/>
      <c r="DE926" s="58"/>
      <c r="DF926" s="58"/>
      <c r="DG926" s="58"/>
      <c r="DH926" s="58"/>
      <c r="DI926" s="58"/>
      <c r="DJ926" s="58"/>
      <c r="DK926" s="58"/>
      <c r="DL926" s="58"/>
      <c r="DM926" s="58"/>
      <c r="DN926" s="58"/>
      <c r="DO926" s="58"/>
      <c r="DP926" s="58"/>
      <c r="DQ926" s="58"/>
      <c r="DR926" s="58"/>
      <c r="DS926" s="58"/>
      <c r="DT926" s="58"/>
      <c r="DU926" s="58"/>
      <c r="DV926" s="58"/>
      <c r="DW926" s="58"/>
      <c r="DX926" s="58"/>
      <c r="DY926" s="58"/>
    </row>
    <row r="927" spans="1:129" s="37" customFormat="1" ht="54" customHeight="1">
      <c r="A927" s="39"/>
      <c r="B927" s="69">
        <v>89</v>
      </c>
      <c r="C927" s="11" t="s">
        <v>1396</v>
      </c>
      <c r="D927" s="39" t="s">
        <v>1397</v>
      </c>
      <c r="E927" s="7" t="s">
        <v>1398</v>
      </c>
      <c r="F927" s="13">
        <v>200</v>
      </c>
      <c r="G927" s="13"/>
      <c r="H927" s="174">
        <v>1800</v>
      </c>
      <c r="I927" s="7" t="s">
        <v>3052</v>
      </c>
      <c r="J927" s="7" t="s">
        <v>1399</v>
      </c>
      <c r="K927" s="7" t="s">
        <v>1400</v>
      </c>
      <c r="L927" s="7" t="s">
        <v>1401</v>
      </c>
      <c r="M927" s="7"/>
      <c r="N927" s="174"/>
      <c r="O927" s="111"/>
      <c r="P927" s="119"/>
      <c r="Q927" s="87"/>
      <c r="R927" s="87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8"/>
      <c r="BQ927" s="58"/>
      <c r="BR927" s="58"/>
      <c r="BS927" s="58"/>
      <c r="BT927" s="58"/>
      <c r="BU927" s="58"/>
      <c r="BV927" s="58"/>
      <c r="BW927" s="58"/>
      <c r="BX927" s="58"/>
      <c r="BY927" s="58"/>
      <c r="BZ927" s="58"/>
      <c r="CA927" s="58"/>
      <c r="CB927" s="58"/>
      <c r="CC927" s="58"/>
      <c r="CD927" s="58"/>
      <c r="CE927" s="58"/>
      <c r="CF927" s="58"/>
      <c r="CG927" s="58"/>
      <c r="CH927" s="58"/>
      <c r="CI927" s="58"/>
      <c r="CJ927" s="58"/>
      <c r="CK927" s="58"/>
      <c r="CL927" s="58"/>
      <c r="CM927" s="58"/>
      <c r="CN927" s="58"/>
      <c r="CO927" s="58"/>
      <c r="CP927" s="58"/>
      <c r="CQ927" s="58"/>
      <c r="CR927" s="58"/>
      <c r="CS927" s="58"/>
      <c r="CT927" s="58"/>
      <c r="CU927" s="58"/>
      <c r="CV927" s="58"/>
      <c r="CW927" s="58"/>
      <c r="CX927" s="58"/>
      <c r="CY927" s="58"/>
      <c r="CZ927" s="58"/>
      <c r="DA927" s="58"/>
      <c r="DB927" s="58"/>
      <c r="DC927" s="58"/>
      <c r="DD927" s="58"/>
      <c r="DE927" s="58"/>
      <c r="DF927" s="58"/>
      <c r="DG927" s="58"/>
      <c r="DH927" s="58"/>
      <c r="DI927" s="58"/>
      <c r="DJ927" s="58"/>
      <c r="DK927" s="58"/>
      <c r="DL927" s="58"/>
      <c r="DM927" s="58"/>
      <c r="DN927" s="58"/>
      <c r="DO927" s="58"/>
      <c r="DP927" s="58"/>
      <c r="DQ927" s="58"/>
      <c r="DR927" s="58"/>
      <c r="DS927" s="58"/>
      <c r="DT927" s="58"/>
      <c r="DU927" s="58"/>
      <c r="DV927" s="58"/>
      <c r="DW927" s="58"/>
      <c r="DX927" s="58"/>
      <c r="DY927" s="58"/>
    </row>
    <row r="928" spans="1:129" s="37" customFormat="1" ht="48.75" customHeight="1">
      <c r="A928" s="39"/>
      <c r="B928" s="69">
        <v>90</v>
      </c>
      <c r="C928" s="11" t="s">
        <v>1402</v>
      </c>
      <c r="D928" s="39" t="s">
        <v>1403</v>
      </c>
      <c r="E928" s="7" t="s">
        <v>1398</v>
      </c>
      <c r="F928" s="13">
        <v>0</v>
      </c>
      <c r="G928" s="13"/>
      <c r="H928" s="174">
        <v>2000</v>
      </c>
      <c r="I928" s="7" t="s">
        <v>3052</v>
      </c>
      <c r="J928" s="7" t="s">
        <v>1404</v>
      </c>
      <c r="K928" s="7" t="s">
        <v>1405</v>
      </c>
      <c r="L928" s="7" t="s">
        <v>1406</v>
      </c>
      <c r="M928" s="7"/>
      <c r="N928" s="174"/>
      <c r="O928" s="111"/>
      <c r="P928" s="119"/>
      <c r="Q928" s="87"/>
      <c r="R928" s="87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8"/>
      <c r="BQ928" s="58"/>
      <c r="BR928" s="58"/>
      <c r="BS928" s="58"/>
      <c r="BT928" s="58"/>
      <c r="BU928" s="58"/>
      <c r="BV928" s="58"/>
      <c r="BW928" s="58"/>
      <c r="BX928" s="58"/>
      <c r="BY928" s="58"/>
      <c r="BZ928" s="58"/>
      <c r="CA928" s="58"/>
      <c r="CB928" s="58"/>
      <c r="CC928" s="58"/>
      <c r="CD928" s="58"/>
      <c r="CE928" s="58"/>
      <c r="CF928" s="58"/>
      <c r="CG928" s="58"/>
      <c r="CH928" s="58"/>
      <c r="CI928" s="58"/>
      <c r="CJ928" s="58"/>
      <c r="CK928" s="58"/>
      <c r="CL928" s="58"/>
      <c r="CM928" s="58"/>
      <c r="CN928" s="58"/>
      <c r="CO928" s="58"/>
      <c r="CP928" s="58"/>
      <c r="CQ928" s="58"/>
      <c r="CR928" s="58"/>
      <c r="CS928" s="58"/>
      <c r="CT928" s="58"/>
      <c r="CU928" s="58"/>
      <c r="CV928" s="58"/>
      <c r="CW928" s="58"/>
      <c r="CX928" s="58"/>
      <c r="CY928" s="58"/>
      <c r="CZ928" s="58"/>
      <c r="DA928" s="58"/>
      <c r="DB928" s="58"/>
      <c r="DC928" s="58"/>
      <c r="DD928" s="58"/>
      <c r="DE928" s="58"/>
      <c r="DF928" s="58"/>
      <c r="DG928" s="58"/>
      <c r="DH928" s="58"/>
      <c r="DI928" s="58"/>
      <c r="DJ928" s="58"/>
      <c r="DK928" s="58"/>
      <c r="DL928" s="58"/>
      <c r="DM928" s="58"/>
      <c r="DN928" s="58"/>
      <c r="DO928" s="58"/>
      <c r="DP928" s="58"/>
      <c r="DQ928" s="58"/>
      <c r="DR928" s="58"/>
      <c r="DS928" s="58"/>
      <c r="DT928" s="58"/>
      <c r="DU928" s="58"/>
      <c r="DV928" s="58"/>
      <c r="DW928" s="58"/>
      <c r="DX928" s="58"/>
      <c r="DY928" s="58"/>
    </row>
    <row r="929" spans="1:129" s="37" customFormat="1" ht="39.75" customHeight="1">
      <c r="A929" s="39"/>
      <c r="B929" s="69">
        <v>91</v>
      </c>
      <c r="C929" s="11" t="s">
        <v>1407</v>
      </c>
      <c r="D929" s="39" t="s">
        <v>5519</v>
      </c>
      <c r="E929" s="7" t="s">
        <v>1408</v>
      </c>
      <c r="F929" s="13">
        <v>2000</v>
      </c>
      <c r="G929" s="13"/>
      <c r="H929" s="174">
        <v>14589</v>
      </c>
      <c r="I929" s="7" t="s">
        <v>3052</v>
      </c>
      <c r="J929" s="7" t="s">
        <v>1409</v>
      </c>
      <c r="K929" s="7" t="s">
        <v>1410</v>
      </c>
      <c r="L929" s="7" t="s">
        <v>1411</v>
      </c>
      <c r="M929" s="7"/>
      <c r="N929" s="174"/>
      <c r="O929" s="111"/>
      <c r="P929" s="119"/>
      <c r="Q929" s="87"/>
      <c r="R929" s="87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8"/>
      <c r="BQ929" s="58"/>
      <c r="BR929" s="58"/>
      <c r="BS929" s="58"/>
      <c r="BT929" s="58"/>
      <c r="BU929" s="58"/>
      <c r="BV929" s="58"/>
      <c r="BW929" s="58"/>
      <c r="BX929" s="58"/>
      <c r="BY929" s="58"/>
      <c r="BZ929" s="58"/>
      <c r="CA929" s="58"/>
      <c r="CB929" s="58"/>
      <c r="CC929" s="58"/>
      <c r="CD929" s="58"/>
      <c r="CE929" s="58"/>
      <c r="CF929" s="58"/>
      <c r="CG929" s="58"/>
      <c r="CH929" s="58"/>
      <c r="CI929" s="58"/>
      <c r="CJ929" s="58"/>
      <c r="CK929" s="58"/>
      <c r="CL929" s="58"/>
      <c r="CM929" s="58"/>
      <c r="CN929" s="58"/>
      <c r="CO929" s="58"/>
      <c r="CP929" s="58"/>
      <c r="CQ929" s="58"/>
      <c r="CR929" s="58"/>
      <c r="CS929" s="58"/>
      <c r="CT929" s="58"/>
      <c r="CU929" s="58"/>
      <c r="CV929" s="58"/>
      <c r="CW929" s="58"/>
      <c r="CX929" s="58"/>
      <c r="CY929" s="58"/>
      <c r="CZ929" s="58"/>
      <c r="DA929" s="58"/>
      <c r="DB929" s="58"/>
      <c r="DC929" s="58"/>
      <c r="DD929" s="58"/>
      <c r="DE929" s="58"/>
      <c r="DF929" s="58"/>
      <c r="DG929" s="58"/>
      <c r="DH929" s="58"/>
      <c r="DI929" s="58"/>
      <c r="DJ929" s="58"/>
      <c r="DK929" s="58"/>
      <c r="DL929" s="58"/>
      <c r="DM929" s="58"/>
      <c r="DN929" s="58"/>
      <c r="DO929" s="58"/>
      <c r="DP929" s="58"/>
      <c r="DQ929" s="58"/>
      <c r="DR929" s="58"/>
      <c r="DS929" s="58"/>
      <c r="DT929" s="58"/>
      <c r="DU929" s="58"/>
      <c r="DV929" s="58"/>
      <c r="DW929" s="58"/>
      <c r="DX929" s="58"/>
      <c r="DY929" s="58"/>
    </row>
    <row r="930" spans="1:129" s="37" customFormat="1" ht="47.25" customHeight="1">
      <c r="A930" s="39"/>
      <c r="B930" s="69">
        <v>92</v>
      </c>
      <c r="C930" s="11" t="s">
        <v>1412</v>
      </c>
      <c r="D930" s="39" t="s">
        <v>5545</v>
      </c>
      <c r="E930" s="7" t="s">
        <v>1413</v>
      </c>
      <c r="F930" s="13">
        <v>0</v>
      </c>
      <c r="G930" s="13"/>
      <c r="H930" s="174">
        <v>5200</v>
      </c>
      <c r="I930" s="7" t="s">
        <v>3052</v>
      </c>
      <c r="J930" s="7" t="s">
        <v>1414</v>
      </c>
      <c r="K930" s="7" t="s">
        <v>1415</v>
      </c>
      <c r="L930" s="7" t="s">
        <v>1416</v>
      </c>
      <c r="M930" s="7"/>
      <c r="N930" s="174"/>
      <c r="O930" s="111"/>
      <c r="P930" s="119"/>
      <c r="Q930" s="87"/>
      <c r="R930" s="87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8"/>
      <c r="BQ930" s="58"/>
      <c r="BR930" s="58"/>
      <c r="BS930" s="58"/>
      <c r="BT930" s="58"/>
      <c r="BU930" s="58"/>
      <c r="BV930" s="58"/>
      <c r="BW930" s="58"/>
      <c r="BX930" s="58"/>
      <c r="BY930" s="58"/>
      <c r="BZ930" s="58"/>
      <c r="CA930" s="58"/>
      <c r="CB930" s="58"/>
      <c r="CC930" s="58"/>
      <c r="CD930" s="58"/>
      <c r="CE930" s="58"/>
      <c r="CF930" s="58"/>
      <c r="CG930" s="58"/>
      <c r="CH930" s="58"/>
      <c r="CI930" s="58"/>
      <c r="CJ930" s="58"/>
      <c r="CK930" s="58"/>
      <c r="CL930" s="58"/>
      <c r="CM930" s="58"/>
      <c r="CN930" s="58"/>
      <c r="CO930" s="58"/>
      <c r="CP930" s="58"/>
      <c r="CQ930" s="58"/>
      <c r="CR930" s="58"/>
      <c r="CS930" s="58"/>
      <c r="CT930" s="58"/>
      <c r="CU930" s="58"/>
      <c r="CV930" s="58"/>
      <c r="CW930" s="58"/>
      <c r="CX930" s="58"/>
      <c r="CY930" s="58"/>
      <c r="CZ930" s="58"/>
      <c r="DA930" s="58"/>
      <c r="DB930" s="58"/>
      <c r="DC930" s="58"/>
      <c r="DD930" s="58"/>
      <c r="DE930" s="58"/>
      <c r="DF930" s="58"/>
      <c r="DG930" s="58"/>
      <c r="DH930" s="58"/>
      <c r="DI930" s="58"/>
      <c r="DJ930" s="58"/>
      <c r="DK930" s="58"/>
      <c r="DL930" s="58"/>
      <c r="DM930" s="58"/>
      <c r="DN930" s="58"/>
      <c r="DO930" s="58"/>
      <c r="DP930" s="58"/>
      <c r="DQ930" s="58"/>
      <c r="DR930" s="58"/>
      <c r="DS930" s="58"/>
      <c r="DT930" s="58"/>
      <c r="DU930" s="58"/>
      <c r="DV930" s="58"/>
      <c r="DW930" s="58"/>
      <c r="DX930" s="58"/>
      <c r="DY930" s="58"/>
    </row>
    <row r="931" spans="1:129" s="37" customFormat="1" ht="47.25" customHeight="1">
      <c r="A931" s="39"/>
      <c r="B931" s="69">
        <v>93</v>
      </c>
      <c r="C931" s="11" t="s">
        <v>1417</v>
      </c>
      <c r="D931" s="39" t="s">
        <v>3761</v>
      </c>
      <c r="E931" s="7" t="s">
        <v>1418</v>
      </c>
      <c r="F931" s="13">
        <v>1200</v>
      </c>
      <c r="G931" s="13"/>
      <c r="H931" s="174">
        <v>1400</v>
      </c>
      <c r="I931" s="7" t="s">
        <v>3052</v>
      </c>
      <c r="J931" s="7" t="s">
        <v>1419</v>
      </c>
      <c r="K931" s="7" t="s">
        <v>1420</v>
      </c>
      <c r="L931" s="7" t="s">
        <v>1421</v>
      </c>
      <c r="M931" s="7"/>
      <c r="N931" s="174"/>
      <c r="O931" s="111"/>
      <c r="P931" s="119"/>
      <c r="Q931" s="87"/>
      <c r="R931" s="87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8"/>
      <c r="BQ931" s="58"/>
      <c r="BR931" s="58"/>
      <c r="BS931" s="58"/>
      <c r="BT931" s="58"/>
      <c r="BU931" s="58"/>
      <c r="BV931" s="58"/>
      <c r="BW931" s="58"/>
      <c r="BX931" s="58"/>
      <c r="BY931" s="58"/>
      <c r="BZ931" s="58"/>
      <c r="CA931" s="58"/>
      <c r="CB931" s="58"/>
      <c r="CC931" s="58"/>
      <c r="CD931" s="58"/>
      <c r="CE931" s="58"/>
      <c r="CF931" s="58"/>
      <c r="CG931" s="58"/>
      <c r="CH931" s="58"/>
      <c r="CI931" s="58"/>
      <c r="CJ931" s="58"/>
      <c r="CK931" s="58"/>
      <c r="CL931" s="58"/>
      <c r="CM931" s="58"/>
      <c r="CN931" s="58"/>
      <c r="CO931" s="58"/>
      <c r="CP931" s="58"/>
      <c r="CQ931" s="58"/>
      <c r="CR931" s="58"/>
      <c r="CS931" s="58"/>
      <c r="CT931" s="58"/>
      <c r="CU931" s="58"/>
      <c r="CV931" s="58"/>
      <c r="CW931" s="58"/>
      <c r="CX931" s="58"/>
      <c r="CY931" s="58"/>
      <c r="CZ931" s="58"/>
      <c r="DA931" s="58"/>
      <c r="DB931" s="58"/>
      <c r="DC931" s="58"/>
      <c r="DD931" s="58"/>
      <c r="DE931" s="58"/>
      <c r="DF931" s="58"/>
      <c r="DG931" s="58"/>
      <c r="DH931" s="58"/>
      <c r="DI931" s="58"/>
      <c r="DJ931" s="58"/>
      <c r="DK931" s="58"/>
      <c r="DL931" s="58"/>
      <c r="DM931" s="58"/>
      <c r="DN931" s="58"/>
      <c r="DO931" s="58"/>
      <c r="DP931" s="58"/>
      <c r="DQ931" s="58"/>
      <c r="DR931" s="58"/>
      <c r="DS931" s="58"/>
      <c r="DT931" s="58"/>
      <c r="DU931" s="58"/>
      <c r="DV931" s="58"/>
      <c r="DW931" s="58"/>
      <c r="DX931" s="58"/>
      <c r="DY931" s="58"/>
    </row>
    <row r="932" spans="1:129" s="37" customFormat="1" ht="48.75" customHeight="1">
      <c r="A932" s="39"/>
      <c r="B932" s="69">
        <v>94</v>
      </c>
      <c r="C932" s="11" t="s">
        <v>1422</v>
      </c>
      <c r="D932" s="39" t="s">
        <v>3801</v>
      </c>
      <c r="E932" s="7" t="s">
        <v>1423</v>
      </c>
      <c r="F932" s="13">
        <v>0</v>
      </c>
      <c r="G932" s="13"/>
      <c r="H932" s="174">
        <v>1835</v>
      </c>
      <c r="I932" s="7" t="s">
        <v>3052</v>
      </c>
      <c r="J932" s="7" t="s">
        <v>1424</v>
      </c>
      <c r="K932" s="7" t="s">
        <v>1425</v>
      </c>
      <c r="L932" s="7" t="s">
        <v>1426</v>
      </c>
      <c r="M932" s="7"/>
      <c r="N932" s="174"/>
      <c r="O932" s="111"/>
      <c r="P932" s="119"/>
      <c r="Q932" s="87"/>
      <c r="R932" s="87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8"/>
      <c r="BQ932" s="58"/>
      <c r="BR932" s="58"/>
      <c r="BS932" s="58"/>
      <c r="BT932" s="58"/>
      <c r="BU932" s="58"/>
      <c r="BV932" s="58"/>
      <c r="BW932" s="58"/>
      <c r="BX932" s="58"/>
      <c r="BY932" s="58"/>
      <c r="BZ932" s="58"/>
      <c r="CA932" s="58"/>
      <c r="CB932" s="58"/>
      <c r="CC932" s="58"/>
      <c r="CD932" s="58"/>
      <c r="CE932" s="58"/>
      <c r="CF932" s="58"/>
      <c r="CG932" s="58"/>
      <c r="CH932" s="58"/>
      <c r="CI932" s="58"/>
      <c r="CJ932" s="58"/>
      <c r="CK932" s="58"/>
      <c r="CL932" s="58"/>
      <c r="CM932" s="58"/>
      <c r="CN932" s="58"/>
      <c r="CO932" s="58"/>
      <c r="CP932" s="58"/>
      <c r="CQ932" s="58"/>
      <c r="CR932" s="58"/>
      <c r="CS932" s="58"/>
      <c r="CT932" s="58"/>
      <c r="CU932" s="58"/>
      <c r="CV932" s="58"/>
      <c r="CW932" s="58"/>
      <c r="CX932" s="58"/>
      <c r="CY932" s="58"/>
      <c r="CZ932" s="58"/>
      <c r="DA932" s="58"/>
      <c r="DB932" s="58"/>
      <c r="DC932" s="58"/>
      <c r="DD932" s="58"/>
      <c r="DE932" s="58"/>
      <c r="DF932" s="58"/>
      <c r="DG932" s="58"/>
      <c r="DH932" s="58"/>
      <c r="DI932" s="58"/>
      <c r="DJ932" s="58"/>
      <c r="DK932" s="58"/>
      <c r="DL932" s="58"/>
      <c r="DM932" s="58"/>
      <c r="DN932" s="58"/>
      <c r="DO932" s="58"/>
      <c r="DP932" s="58"/>
      <c r="DQ932" s="58"/>
      <c r="DR932" s="58"/>
      <c r="DS932" s="58"/>
      <c r="DT932" s="58"/>
      <c r="DU932" s="58"/>
      <c r="DV932" s="58"/>
      <c r="DW932" s="58"/>
      <c r="DX932" s="58"/>
      <c r="DY932" s="58"/>
    </row>
    <row r="933" spans="1:129" s="37" customFormat="1" ht="47.25" customHeight="1">
      <c r="A933" s="39"/>
      <c r="B933" s="69">
        <v>95</v>
      </c>
      <c r="C933" s="11" t="s">
        <v>1427</v>
      </c>
      <c r="D933" s="39" t="s">
        <v>1428</v>
      </c>
      <c r="E933" s="7" t="s">
        <v>1429</v>
      </c>
      <c r="F933" s="13">
        <v>130000</v>
      </c>
      <c r="G933" s="13"/>
      <c r="H933" s="174">
        <v>106736</v>
      </c>
      <c r="I933" s="7" t="s">
        <v>3052</v>
      </c>
      <c r="J933" s="7" t="s">
        <v>1430</v>
      </c>
      <c r="K933" s="7" t="s">
        <v>1431</v>
      </c>
      <c r="L933" s="7" t="s">
        <v>1432</v>
      </c>
      <c r="M933" s="7"/>
      <c r="N933" s="174"/>
      <c r="O933" s="111"/>
      <c r="P933" s="119"/>
      <c r="Q933" s="87"/>
      <c r="R933" s="87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8"/>
      <c r="BQ933" s="58"/>
      <c r="BR933" s="58"/>
      <c r="BS933" s="58"/>
      <c r="BT933" s="58"/>
      <c r="BU933" s="58"/>
      <c r="BV933" s="58"/>
      <c r="BW933" s="58"/>
      <c r="BX933" s="58"/>
      <c r="BY933" s="58"/>
      <c r="BZ933" s="58"/>
      <c r="CA933" s="58"/>
      <c r="CB933" s="58"/>
      <c r="CC933" s="58"/>
      <c r="CD933" s="58"/>
      <c r="CE933" s="58"/>
      <c r="CF933" s="58"/>
      <c r="CG933" s="58"/>
      <c r="CH933" s="58"/>
      <c r="CI933" s="58"/>
      <c r="CJ933" s="58"/>
      <c r="CK933" s="58"/>
      <c r="CL933" s="58"/>
      <c r="CM933" s="58"/>
      <c r="CN933" s="58"/>
      <c r="CO933" s="58"/>
      <c r="CP933" s="58"/>
      <c r="CQ933" s="58"/>
      <c r="CR933" s="58"/>
      <c r="CS933" s="58"/>
      <c r="CT933" s="58"/>
      <c r="CU933" s="58"/>
      <c r="CV933" s="58"/>
      <c r="CW933" s="58"/>
      <c r="CX933" s="58"/>
      <c r="CY933" s="58"/>
      <c r="CZ933" s="58"/>
      <c r="DA933" s="58"/>
      <c r="DB933" s="58"/>
      <c r="DC933" s="58"/>
      <c r="DD933" s="58"/>
      <c r="DE933" s="58"/>
      <c r="DF933" s="58"/>
      <c r="DG933" s="58"/>
      <c r="DH933" s="58"/>
      <c r="DI933" s="58"/>
      <c r="DJ933" s="58"/>
      <c r="DK933" s="58"/>
      <c r="DL933" s="58"/>
      <c r="DM933" s="58"/>
      <c r="DN933" s="58"/>
      <c r="DO933" s="58"/>
      <c r="DP933" s="58"/>
      <c r="DQ933" s="58"/>
      <c r="DR933" s="58"/>
      <c r="DS933" s="58"/>
      <c r="DT933" s="58"/>
      <c r="DU933" s="58"/>
      <c r="DV933" s="58"/>
      <c r="DW933" s="58"/>
      <c r="DX933" s="58"/>
      <c r="DY933" s="58"/>
    </row>
    <row r="934" spans="1:129" s="37" customFormat="1" ht="51" customHeight="1">
      <c r="A934" s="39"/>
      <c r="B934" s="69">
        <v>96</v>
      </c>
      <c r="C934" s="11" t="s">
        <v>1433</v>
      </c>
      <c r="D934" s="39" t="s">
        <v>3801</v>
      </c>
      <c r="E934" s="7" t="s">
        <v>1434</v>
      </c>
      <c r="F934" s="13">
        <v>234059</v>
      </c>
      <c r="G934" s="13"/>
      <c r="H934" s="174">
        <v>312469</v>
      </c>
      <c r="I934" s="7" t="s">
        <v>3052</v>
      </c>
      <c r="J934" s="7" t="s">
        <v>1435</v>
      </c>
      <c r="K934" s="7" t="s">
        <v>1436</v>
      </c>
      <c r="L934" s="7" t="s">
        <v>1437</v>
      </c>
      <c r="M934" s="7"/>
      <c r="N934" s="174"/>
      <c r="O934" s="111"/>
      <c r="P934" s="119"/>
      <c r="Q934" s="87"/>
      <c r="R934" s="87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8"/>
      <c r="BQ934" s="58"/>
      <c r="BR934" s="58"/>
      <c r="BS934" s="58"/>
      <c r="BT934" s="58"/>
      <c r="BU934" s="58"/>
      <c r="BV934" s="58"/>
      <c r="BW934" s="58"/>
      <c r="BX934" s="58"/>
      <c r="BY934" s="58"/>
      <c r="BZ934" s="58"/>
      <c r="CA934" s="58"/>
      <c r="CB934" s="58"/>
      <c r="CC934" s="58"/>
      <c r="CD934" s="58"/>
      <c r="CE934" s="58"/>
      <c r="CF934" s="58"/>
      <c r="CG934" s="58"/>
      <c r="CH934" s="58"/>
      <c r="CI934" s="58"/>
      <c r="CJ934" s="58"/>
      <c r="CK934" s="58"/>
      <c r="CL934" s="58"/>
      <c r="CM934" s="58"/>
      <c r="CN934" s="58"/>
      <c r="CO934" s="58"/>
      <c r="CP934" s="58"/>
      <c r="CQ934" s="58"/>
      <c r="CR934" s="58"/>
      <c r="CS934" s="58"/>
      <c r="CT934" s="58"/>
      <c r="CU934" s="58"/>
      <c r="CV934" s="58"/>
      <c r="CW934" s="58"/>
      <c r="CX934" s="58"/>
      <c r="CY934" s="58"/>
      <c r="CZ934" s="58"/>
      <c r="DA934" s="58"/>
      <c r="DB934" s="58"/>
      <c r="DC934" s="58"/>
      <c r="DD934" s="58"/>
      <c r="DE934" s="58"/>
      <c r="DF934" s="58"/>
      <c r="DG934" s="58"/>
      <c r="DH934" s="58"/>
      <c r="DI934" s="58"/>
      <c r="DJ934" s="58"/>
      <c r="DK934" s="58"/>
      <c r="DL934" s="58"/>
      <c r="DM934" s="58"/>
      <c r="DN934" s="58"/>
      <c r="DO934" s="58"/>
      <c r="DP934" s="58"/>
      <c r="DQ934" s="58"/>
      <c r="DR934" s="58"/>
      <c r="DS934" s="58"/>
      <c r="DT934" s="58"/>
      <c r="DU934" s="58"/>
      <c r="DV934" s="58"/>
      <c r="DW934" s="58"/>
      <c r="DX934" s="58"/>
      <c r="DY934" s="58"/>
    </row>
    <row r="935" spans="1:129" s="37" customFormat="1" ht="44.25" customHeight="1">
      <c r="A935" s="39"/>
      <c r="B935" s="69">
        <v>97</v>
      </c>
      <c r="C935" s="11" t="s">
        <v>1438</v>
      </c>
      <c r="D935" s="39" t="s">
        <v>1439</v>
      </c>
      <c r="E935" s="7" t="s">
        <v>1440</v>
      </c>
      <c r="F935" s="13">
        <v>0</v>
      </c>
      <c r="G935" s="13"/>
      <c r="H935" s="174">
        <v>10422</v>
      </c>
      <c r="I935" s="7" t="s">
        <v>3052</v>
      </c>
      <c r="J935" s="7" t="s">
        <v>1441</v>
      </c>
      <c r="K935" s="7" t="s">
        <v>1442</v>
      </c>
      <c r="L935" s="7" t="s">
        <v>1443</v>
      </c>
      <c r="M935" s="7"/>
      <c r="N935" s="174"/>
      <c r="O935" s="111"/>
      <c r="P935" s="119"/>
      <c r="Q935" s="87"/>
      <c r="R935" s="87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8"/>
      <c r="BQ935" s="58"/>
      <c r="BR935" s="58"/>
      <c r="BS935" s="58"/>
      <c r="BT935" s="58"/>
      <c r="BU935" s="58"/>
      <c r="BV935" s="58"/>
      <c r="BW935" s="58"/>
      <c r="BX935" s="58"/>
      <c r="BY935" s="58"/>
      <c r="BZ935" s="58"/>
      <c r="CA935" s="58"/>
      <c r="CB935" s="58"/>
      <c r="CC935" s="58"/>
      <c r="CD935" s="58"/>
      <c r="CE935" s="58"/>
      <c r="CF935" s="58"/>
      <c r="CG935" s="58"/>
      <c r="CH935" s="58"/>
      <c r="CI935" s="58"/>
      <c r="CJ935" s="58"/>
      <c r="CK935" s="58"/>
      <c r="CL935" s="58"/>
      <c r="CM935" s="58"/>
      <c r="CN935" s="58"/>
      <c r="CO935" s="58"/>
      <c r="CP935" s="58"/>
      <c r="CQ935" s="58"/>
      <c r="CR935" s="58"/>
      <c r="CS935" s="58"/>
      <c r="CT935" s="58"/>
      <c r="CU935" s="58"/>
      <c r="CV935" s="58"/>
      <c r="CW935" s="58"/>
      <c r="CX935" s="58"/>
      <c r="CY935" s="58"/>
      <c r="CZ935" s="58"/>
      <c r="DA935" s="58"/>
      <c r="DB935" s="58"/>
      <c r="DC935" s="58"/>
      <c r="DD935" s="58"/>
      <c r="DE935" s="58"/>
      <c r="DF935" s="58"/>
      <c r="DG935" s="58"/>
      <c r="DH935" s="58"/>
      <c r="DI935" s="58"/>
      <c r="DJ935" s="58"/>
      <c r="DK935" s="58"/>
      <c r="DL935" s="58"/>
      <c r="DM935" s="58"/>
      <c r="DN935" s="58"/>
      <c r="DO935" s="58"/>
      <c r="DP935" s="58"/>
      <c r="DQ935" s="58"/>
      <c r="DR935" s="58"/>
      <c r="DS935" s="58"/>
      <c r="DT935" s="58"/>
      <c r="DU935" s="58"/>
      <c r="DV935" s="58"/>
      <c r="DW935" s="58"/>
      <c r="DX935" s="58"/>
      <c r="DY935" s="58"/>
    </row>
    <row r="936" spans="1:129" s="37" customFormat="1" ht="59.25" customHeight="1">
      <c r="A936" s="39"/>
      <c r="B936" s="69">
        <v>98</v>
      </c>
      <c r="C936" s="11" t="s">
        <v>1444</v>
      </c>
      <c r="D936" s="39" t="s">
        <v>1445</v>
      </c>
      <c r="E936" s="7" t="s">
        <v>1446</v>
      </c>
      <c r="F936" s="13">
        <v>0</v>
      </c>
      <c r="G936" s="13"/>
      <c r="H936" s="174">
        <v>20570</v>
      </c>
      <c r="I936" s="7" t="s">
        <v>3052</v>
      </c>
      <c r="J936" s="7" t="s">
        <v>1447</v>
      </c>
      <c r="K936" s="7" t="s">
        <v>1448</v>
      </c>
      <c r="L936" s="7" t="s">
        <v>1449</v>
      </c>
      <c r="M936" s="7"/>
      <c r="N936" s="174"/>
      <c r="O936" s="111"/>
      <c r="P936" s="119"/>
      <c r="Q936" s="87"/>
      <c r="R936" s="87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8"/>
      <c r="BQ936" s="58"/>
      <c r="BR936" s="58"/>
      <c r="BS936" s="58"/>
      <c r="BT936" s="58"/>
      <c r="BU936" s="58"/>
      <c r="BV936" s="58"/>
      <c r="BW936" s="58"/>
      <c r="BX936" s="58"/>
      <c r="BY936" s="58"/>
      <c r="BZ936" s="58"/>
      <c r="CA936" s="58"/>
      <c r="CB936" s="58"/>
      <c r="CC936" s="58"/>
      <c r="CD936" s="58"/>
      <c r="CE936" s="58"/>
      <c r="CF936" s="58"/>
      <c r="CG936" s="58"/>
      <c r="CH936" s="58"/>
      <c r="CI936" s="58"/>
      <c r="CJ936" s="58"/>
      <c r="CK936" s="58"/>
      <c r="CL936" s="58"/>
      <c r="CM936" s="58"/>
      <c r="CN936" s="58"/>
      <c r="CO936" s="58"/>
      <c r="CP936" s="58"/>
      <c r="CQ936" s="58"/>
      <c r="CR936" s="58"/>
      <c r="CS936" s="58"/>
      <c r="CT936" s="58"/>
      <c r="CU936" s="58"/>
      <c r="CV936" s="58"/>
      <c r="CW936" s="58"/>
      <c r="CX936" s="58"/>
      <c r="CY936" s="58"/>
      <c r="CZ936" s="58"/>
      <c r="DA936" s="58"/>
      <c r="DB936" s="58"/>
      <c r="DC936" s="58"/>
      <c r="DD936" s="58"/>
      <c r="DE936" s="58"/>
      <c r="DF936" s="58"/>
      <c r="DG936" s="58"/>
      <c r="DH936" s="58"/>
      <c r="DI936" s="58"/>
      <c r="DJ936" s="58"/>
      <c r="DK936" s="58"/>
      <c r="DL936" s="58"/>
      <c r="DM936" s="58"/>
      <c r="DN936" s="58"/>
      <c r="DO936" s="58"/>
      <c r="DP936" s="58"/>
      <c r="DQ936" s="58"/>
      <c r="DR936" s="58"/>
      <c r="DS936" s="58"/>
      <c r="DT936" s="58"/>
      <c r="DU936" s="58"/>
      <c r="DV936" s="58"/>
      <c r="DW936" s="58"/>
      <c r="DX936" s="58"/>
      <c r="DY936" s="58"/>
    </row>
    <row r="937" spans="1:129" s="37" customFormat="1" ht="45" customHeight="1">
      <c r="A937" s="39"/>
      <c r="B937" s="69">
        <v>99</v>
      </c>
      <c r="C937" s="11" t="s">
        <v>1450</v>
      </c>
      <c r="D937" s="39" t="s">
        <v>1451</v>
      </c>
      <c r="E937" s="7" t="s">
        <v>1452</v>
      </c>
      <c r="F937" s="13">
        <v>0</v>
      </c>
      <c r="G937" s="13"/>
      <c r="H937" s="174">
        <v>47284</v>
      </c>
      <c r="I937" s="7" t="s">
        <v>3052</v>
      </c>
      <c r="J937" s="7" t="s">
        <v>1453</v>
      </c>
      <c r="K937" s="7" t="s">
        <v>1454</v>
      </c>
      <c r="L937" s="7" t="s">
        <v>1455</v>
      </c>
      <c r="M937" s="7"/>
      <c r="N937" s="174"/>
      <c r="O937" s="111"/>
      <c r="P937" s="119"/>
      <c r="Q937" s="87"/>
      <c r="R937" s="87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8"/>
      <c r="BQ937" s="58"/>
      <c r="BR937" s="58"/>
      <c r="BS937" s="58"/>
      <c r="BT937" s="58"/>
      <c r="BU937" s="58"/>
      <c r="BV937" s="58"/>
      <c r="BW937" s="58"/>
      <c r="BX937" s="58"/>
      <c r="BY937" s="58"/>
      <c r="BZ937" s="58"/>
      <c r="CA937" s="58"/>
      <c r="CB937" s="58"/>
      <c r="CC937" s="58"/>
      <c r="CD937" s="58"/>
      <c r="CE937" s="58"/>
      <c r="CF937" s="58"/>
      <c r="CG937" s="58"/>
      <c r="CH937" s="58"/>
      <c r="CI937" s="58"/>
      <c r="CJ937" s="58"/>
      <c r="CK937" s="58"/>
      <c r="CL937" s="58"/>
      <c r="CM937" s="58"/>
      <c r="CN937" s="58"/>
      <c r="CO937" s="58"/>
      <c r="CP937" s="58"/>
      <c r="CQ937" s="58"/>
      <c r="CR937" s="58"/>
      <c r="CS937" s="58"/>
      <c r="CT937" s="58"/>
      <c r="CU937" s="58"/>
      <c r="CV937" s="58"/>
      <c r="CW937" s="58"/>
      <c r="CX937" s="58"/>
      <c r="CY937" s="58"/>
      <c r="CZ937" s="58"/>
      <c r="DA937" s="58"/>
      <c r="DB937" s="58"/>
      <c r="DC937" s="58"/>
      <c r="DD937" s="58"/>
      <c r="DE937" s="58"/>
      <c r="DF937" s="58"/>
      <c r="DG937" s="58"/>
      <c r="DH937" s="58"/>
      <c r="DI937" s="58"/>
      <c r="DJ937" s="58"/>
      <c r="DK937" s="58"/>
      <c r="DL937" s="58"/>
      <c r="DM937" s="58"/>
      <c r="DN937" s="58"/>
      <c r="DO937" s="58"/>
      <c r="DP937" s="58"/>
      <c r="DQ937" s="58"/>
      <c r="DR937" s="58"/>
      <c r="DS937" s="58"/>
      <c r="DT937" s="58"/>
      <c r="DU937" s="58"/>
      <c r="DV937" s="58"/>
      <c r="DW937" s="58"/>
      <c r="DX937" s="58"/>
      <c r="DY937" s="58"/>
    </row>
    <row r="938" spans="1:129" s="37" customFormat="1" ht="50.25" customHeight="1">
      <c r="A938" s="39"/>
      <c r="B938" s="69">
        <v>100</v>
      </c>
      <c r="C938" s="11" t="s">
        <v>1456</v>
      </c>
      <c r="D938" s="39" t="s">
        <v>1457</v>
      </c>
      <c r="E938" s="7" t="s">
        <v>1458</v>
      </c>
      <c r="F938" s="13">
        <v>0</v>
      </c>
      <c r="G938" s="13"/>
      <c r="H938" s="174">
        <v>21027</v>
      </c>
      <c r="I938" s="7" t="s">
        <v>3052</v>
      </c>
      <c r="J938" s="7" t="s">
        <v>1459</v>
      </c>
      <c r="K938" s="7" t="s">
        <v>1460</v>
      </c>
      <c r="L938" s="7" t="s">
        <v>1461</v>
      </c>
      <c r="M938" s="7"/>
      <c r="N938" s="174"/>
      <c r="O938" s="111"/>
      <c r="P938" s="119"/>
      <c r="Q938" s="87"/>
      <c r="R938" s="87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8"/>
      <c r="BQ938" s="58"/>
      <c r="BR938" s="58"/>
      <c r="BS938" s="58"/>
      <c r="BT938" s="58"/>
      <c r="BU938" s="58"/>
      <c r="BV938" s="58"/>
      <c r="BW938" s="58"/>
      <c r="BX938" s="58"/>
      <c r="BY938" s="58"/>
      <c r="BZ938" s="58"/>
      <c r="CA938" s="58"/>
      <c r="CB938" s="58"/>
      <c r="CC938" s="58"/>
      <c r="CD938" s="58"/>
      <c r="CE938" s="58"/>
      <c r="CF938" s="58"/>
      <c r="CG938" s="58"/>
      <c r="CH938" s="58"/>
      <c r="CI938" s="58"/>
      <c r="CJ938" s="58"/>
      <c r="CK938" s="58"/>
      <c r="CL938" s="58"/>
      <c r="CM938" s="58"/>
      <c r="CN938" s="58"/>
      <c r="CO938" s="58"/>
      <c r="CP938" s="58"/>
      <c r="CQ938" s="58"/>
      <c r="CR938" s="58"/>
      <c r="CS938" s="58"/>
      <c r="CT938" s="58"/>
      <c r="CU938" s="58"/>
      <c r="CV938" s="58"/>
      <c r="CW938" s="58"/>
      <c r="CX938" s="58"/>
      <c r="CY938" s="58"/>
      <c r="CZ938" s="58"/>
      <c r="DA938" s="58"/>
      <c r="DB938" s="58"/>
      <c r="DC938" s="58"/>
      <c r="DD938" s="58"/>
      <c r="DE938" s="58"/>
      <c r="DF938" s="58"/>
      <c r="DG938" s="58"/>
      <c r="DH938" s="58"/>
      <c r="DI938" s="58"/>
      <c r="DJ938" s="58"/>
      <c r="DK938" s="58"/>
      <c r="DL938" s="58"/>
      <c r="DM938" s="58"/>
      <c r="DN938" s="58"/>
      <c r="DO938" s="58"/>
      <c r="DP938" s="58"/>
      <c r="DQ938" s="58"/>
      <c r="DR938" s="58"/>
      <c r="DS938" s="58"/>
      <c r="DT938" s="58"/>
      <c r="DU938" s="58"/>
      <c r="DV938" s="58"/>
      <c r="DW938" s="58"/>
      <c r="DX938" s="58"/>
      <c r="DY938" s="58"/>
    </row>
    <row r="939" spans="1:129" s="37" customFormat="1" ht="51.75" customHeight="1">
      <c r="A939" s="39"/>
      <c r="B939" s="69">
        <v>101</v>
      </c>
      <c r="C939" s="11" t="s">
        <v>1450</v>
      </c>
      <c r="D939" s="39" t="s">
        <v>1451</v>
      </c>
      <c r="E939" s="7" t="s">
        <v>3152</v>
      </c>
      <c r="F939" s="13">
        <v>0</v>
      </c>
      <c r="G939" s="13"/>
      <c r="H939" s="174">
        <v>5877</v>
      </c>
      <c r="I939" s="7" t="s">
        <v>3052</v>
      </c>
      <c r="J939" s="7" t="s">
        <v>1462</v>
      </c>
      <c r="K939" s="7" t="s">
        <v>1463</v>
      </c>
      <c r="L939" s="7" t="s">
        <v>1464</v>
      </c>
      <c r="M939" s="7"/>
      <c r="N939" s="174"/>
      <c r="O939" s="111"/>
      <c r="P939" s="119"/>
      <c r="Q939" s="87"/>
      <c r="R939" s="87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8"/>
      <c r="BQ939" s="58"/>
      <c r="BR939" s="58"/>
      <c r="BS939" s="58"/>
      <c r="BT939" s="58"/>
      <c r="BU939" s="58"/>
      <c r="BV939" s="58"/>
      <c r="BW939" s="58"/>
      <c r="BX939" s="58"/>
      <c r="BY939" s="58"/>
      <c r="BZ939" s="58"/>
      <c r="CA939" s="58"/>
      <c r="CB939" s="58"/>
      <c r="CC939" s="58"/>
      <c r="CD939" s="58"/>
      <c r="CE939" s="58"/>
      <c r="CF939" s="58"/>
      <c r="CG939" s="58"/>
      <c r="CH939" s="58"/>
      <c r="CI939" s="58"/>
      <c r="CJ939" s="58"/>
      <c r="CK939" s="58"/>
      <c r="CL939" s="58"/>
      <c r="CM939" s="58"/>
      <c r="CN939" s="58"/>
      <c r="CO939" s="58"/>
      <c r="CP939" s="58"/>
      <c r="CQ939" s="58"/>
      <c r="CR939" s="58"/>
      <c r="CS939" s="58"/>
      <c r="CT939" s="58"/>
      <c r="CU939" s="58"/>
      <c r="CV939" s="58"/>
      <c r="CW939" s="58"/>
      <c r="CX939" s="58"/>
      <c r="CY939" s="58"/>
      <c r="CZ939" s="58"/>
      <c r="DA939" s="58"/>
      <c r="DB939" s="58"/>
      <c r="DC939" s="58"/>
      <c r="DD939" s="58"/>
      <c r="DE939" s="58"/>
      <c r="DF939" s="58"/>
      <c r="DG939" s="58"/>
      <c r="DH939" s="58"/>
      <c r="DI939" s="58"/>
      <c r="DJ939" s="58"/>
      <c r="DK939" s="58"/>
      <c r="DL939" s="58"/>
      <c r="DM939" s="58"/>
      <c r="DN939" s="58"/>
      <c r="DO939" s="58"/>
      <c r="DP939" s="58"/>
      <c r="DQ939" s="58"/>
      <c r="DR939" s="58"/>
      <c r="DS939" s="58"/>
      <c r="DT939" s="58"/>
      <c r="DU939" s="58"/>
      <c r="DV939" s="58"/>
      <c r="DW939" s="58"/>
      <c r="DX939" s="58"/>
      <c r="DY939" s="58"/>
    </row>
    <row r="940" spans="1:129" s="37" customFormat="1" ht="35.25" customHeight="1">
      <c r="A940" s="39"/>
      <c r="B940" s="7"/>
      <c r="C940" s="11"/>
      <c r="D940" s="39"/>
      <c r="E940" s="7"/>
      <c r="F940" s="13"/>
      <c r="G940" s="13"/>
      <c r="H940" s="174"/>
      <c r="I940" s="7"/>
      <c r="J940" s="39"/>
      <c r="K940" s="39"/>
      <c r="L940" s="7"/>
      <c r="M940" s="7"/>
      <c r="N940" s="174"/>
      <c r="O940" s="111"/>
      <c r="P940" s="119"/>
      <c r="Q940" s="87"/>
      <c r="R940" s="87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8"/>
      <c r="BQ940" s="58"/>
      <c r="BR940" s="58"/>
      <c r="BS940" s="58"/>
      <c r="BT940" s="58"/>
      <c r="BU940" s="58"/>
      <c r="BV940" s="58"/>
      <c r="BW940" s="58"/>
      <c r="BX940" s="58"/>
      <c r="BY940" s="58"/>
      <c r="BZ940" s="58"/>
      <c r="CA940" s="58"/>
      <c r="CB940" s="58"/>
      <c r="CC940" s="58"/>
      <c r="CD940" s="58"/>
      <c r="CE940" s="58"/>
      <c r="CF940" s="58"/>
      <c r="CG940" s="58"/>
      <c r="CH940" s="58"/>
      <c r="CI940" s="58"/>
      <c r="CJ940" s="58"/>
      <c r="CK940" s="58"/>
      <c r="CL940" s="58"/>
      <c r="CM940" s="58"/>
      <c r="CN940" s="58"/>
      <c r="CO940" s="58"/>
      <c r="CP940" s="58"/>
      <c r="CQ940" s="58"/>
      <c r="CR940" s="58"/>
      <c r="CS940" s="58"/>
      <c r="CT940" s="58"/>
      <c r="CU940" s="58"/>
      <c r="CV940" s="58"/>
      <c r="CW940" s="58"/>
      <c r="CX940" s="58"/>
      <c r="CY940" s="58"/>
      <c r="CZ940" s="58"/>
      <c r="DA940" s="58"/>
      <c r="DB940" s="58"/>
      <c r="DC940" s="58"/>
      <c r="DD940" s="58"/>
      <c r="DE940" s="58"/>
      <c r="DF940" s="58"/>
      <c r="DG940" s="58"/>
      <c r="DH940" s="58"/>
      <c r="DI940" s="58"/>
      <c r="DJ940" s="58"/>
      <c r="DK940" s="58"/>
      <c r="DL940" s="58"/>
      <c r="DM940" s="58"/>
      <c r="DN940" s="58"/>
      <c r="DO940" s="58"/>
      <c r="DP940" s="58"/>
      <c r="DQ940" s="58"/>
      <c r="DR940" s="58"/>
      <c r="DS940" s="58"/>
      <c r="DT940" s="58"/>
      <c r="DU940" s="58"/>
      <c r="DV940" s="58"/>
      <c r="DW940" s="58"/>
      <c r="DX940" s="58"/>
      <c r="DY940" s="58"/>
    </row>
    <row r="941" spans="1:129" s="37" customFormat="1" ht="18.75">
      <c r="A941" s="56" t="s">
        <v>2654</v>
      </c>
      <c r="B941" s="81" t="s">
        <v>5694</v>
      </c>
      <c r="C941" s="56">
        <f>COUNTA(C942:C1109)</f>
        <v>166</v>
      </c>
      <c r="D941" s="56"/>
      <c r="E941" s="81">
        <f>SUM(F941:H941)</f>
        <v>3965047</v>
      </c>
      <c r="F941" s="56">
        <f>SUM(F942:F1109)</f>
        <v>248766</v>
      </c>
      <c r="G941" s="56">
        <f>SUM(G942:G1107)</f>
        <v>0</v>
      </c>
      <c r="H941" s="97">
        <f>SUM(H942:H1109)</f>
        <v>3716281</v>
      </c>
      <c r="I941" s="56"/>
      <c r="J941" s="56"/>
      <c r="K941" s="56"/>
      <c r="L941" s="81"/>
      <c r="M941" s="7"/>
      <c r="N941" s="174"/>
      <c r="O941" s="111"/>
      <c r="P941" s="119"/>
      <c r="Q941" s="87"/>
      <c r="R941" s="87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8"/>
      <c r="BQ941" s="58"/>
      <c r="BR941" s="58"/>
      <c r="BS941" s="58"/>
      <c r="BT941" s="58"/>
      <c r="BU941" s="58"/>
      <c r="BV941" s="58"/>
      <c r="BW941" s="58"/>
      <c r="BX941" s="58"/>
      <c r="BY941" s="58"/>
      <c r="BZ941" s="58"/>
      <c r="CA941" s="58"/>
      <c r="CB941" s="58"/>
      <c r="CC941" s="58"/>
      <c r="CD941" s="58"/>
      <c r="CE941" s="58"/>
      <c r="CF941" s="58"/>
      <c r="CG941" s="58"/>
      <c r="CH941" s="58"/>
      <c r="CI941" s="58"/>
      <c r="CJ941" s="58"/>
      <c r="CK941" s="58"/>
      <c r="CL941" s="58"/>
      <c r="CM941" s="58"/>
      <c r="CN941" s="58"/>
      <c r="CO941" s="58"/>
      <c r="CP941" s="58"/>
      <c r="CQ941" s="58"/>
      <c r="CR941" s="58"/>
      <c r="CS941" s="58"/>
      <c r="CT941" s="58"/>
      <c r="CU941" s="58"/>
      <c r="CV941" s="58"/>
      <c r="CW941" s="58"/>
      <c r="CX941" s="58"/>
      <c r="CY941" s="58"/>
      <c r="CZ941" s="58"/>
      <c r="DA941" s="58"/>
      <c r="DB941" s="58"/>
      <c r="DC941" s="58"/>
      <c r="DD941" s="58"/>
      <c r="DE941" s="58"/>
      <c r="DF941" s="58"/>
      <c r="DG941" s="58"/>
      <c r="DH941" s="58"/>
      <c r="DI941" s="58"/>
      <c r="DJ941" s="58"/>
      <c r="DK941" s="58"/>
      <c r="DL941" s="58"/>
      <c r="DM941" s="58"/>
      <c r="DN941" s="58"/>
      <c r="DO941" s="58"/>
      <c r="DP941" s="58"/>
      <c r="DQ941" s="58"/>
      <c r="DR941" s="58"/>
      <c r="DS941" s="58"/>
      <c r="DT941" s="58"/>
      <c r="DU941" s="58"/>
      <c r="DV941" s="58"/>
      <c r="DW941" s="58"/>
      <c r="DX941" s="58"/>
      <c r="DY941" s="58"/>
    </row>
    <row r="942" spans="1:129" s="37" customFormat="1" ht="47.25" customHeight="1">
      <c r="A942" s="73"/>
      <c r="B942" s="200">
        <v>1</v>
      </c>
      <c r="C942" s="231" t="s">
        <v>84</v>
      </c>
      <c r="D942" s="179" t="s">
        <v>85</v>
      </c>
      <c r="E942" s="75" t="s">
        <v>86</v>
      </c>
      <c r="F942" s="254">
        <v>420</v>
      </c>
      <c r="G942" s="254"/>
      <c r="H942" s="255">
        <v>445</v>
      </c>
      <c r="I942" s="7" t="s">
        <v>3052</v>
      </c>
      <c r="J942" s="75" t="s">
        <v>87</v>
      </c>
      <c r="K942" s="75" t="s">
        <v>88</v>
      </c>
      <c r="L942" s="75" t="s">
        <v>89</v>
      </c>
      <c r="M942" s="7"/>
      <c r="N942" s="174"/>
      <c r="O942" s="111"/>
      <c r="P942" s="119"/>
      <c r="Q942" s="87"/>
      <c r="R942" s="87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8"/>
      <c r="BQ942" s="58"/>
      <c r="BR942" s="58"/>
      <c r="BS942" s="58"/>
      <c r="BT942" s="58"/>
      <c r="BU942" s="58"/>
      <c r="BV942" s="58"/>
      <c r="BW942" s="58"/>
      <c r="BX942" s="58"/>
      <c r="BY942" s="58"/>
      <c r="BZ942" s="58"/>
      <c r="CA942" s="58"/>
      <c r="CB942" s="58"/>
      <c r="CC942" s="58"/>
      <c r="CD942" s="58"/>
      <c r="CE942" s="58"/>
      <c r="CF942" s="58"/>
      <c r="CG942" s="58"/>
      <c r="CH942" s="58"/>
      <c r="CI942" s="58"/>
      <c r="CJ942" s="58"/>
      <c r="CK942" s="58"/>
      <c r="CL942" s="58"/>
      <c r="CM942" s="58"/>
      <c r="CN942" s="58"/>
      <c r="CO942" s="58"/>
      <c r="CP942" s="58"/>
      <c r="CQ942" s="58"/>
      <c r="CR942" s="58"/>
      <c r="CS942" s="58"/>
      <c r="CT942" s="58"/>
      <c r="CU942" s="58"/>
      <c r="CV942" s="58"/>
      <c r="CW942" s="58"/>
      <c r="CX942" s="58"/>
      <c r="CY942" s="58"/>
      <c r="CZ942" s="58"/>
      <c r="DA942" s="58"/>
      <c r="DB942" s="58"/>
      <c r="DC942" s="58"/>
      <c r="DD942" s="58"/>
      <c r="DE942" s="58"/>
      <c r="DF942" s="58"/>
      <c r="DG942" s="58"/>
      <c r="DH942" s="58"/>
      <c r="DI942" s="58"/>
      <c r="DJ942" s="58"/>
      <c r="DK942" s="58"/>
      <c r="DL942" s="58"/>
      <c r="DM942" s="58"/>
      <c r="DN942" s="58"/>
      <c r="DO942" s="58"/>
      <c r="DP942" s="58"/>
      <c r="DQ942" s="58"/>
      <c r="DR942" s="58"/>
      <c r="DS942" s="58"/>
      <c r="DT942" s="58"/>
      <c r="DU942" s="58"/>
      <c r="DV942" s="58"/>
      <c r="DW942" s="58"/>
      <c r="DX942" s="58"/>
      <c r="DY942" s="58"/>
    </row>
    <row r="943" spans="1:129" s="37" customFormat="1" ht="54" customHeight="1">
      <c r="A943" s="73"/>
      <c r="B943" s="73">
        <v>2</v>
      </c>
      <c r="C943" s="231" t="s">
        <v>90</v>
      </c>
      <c r="D943" s="180" t="s">
        <v>91</v>
      </c>
      <c r="E943" s="75" t="s">
        <v>92</v>
      </c>
      <c r="F943" s="104" t="s">
        <v>590</v>
      </c>
      <c r="G943" s="254"/>
      <c r="H943" s="255">
        <v>3425</v>
      </c>
      <c r="I943" s="7" t="s">
        <v>3052</v>
      </c>
      <c r="J943" s="75" t="s">
        <v>93</v>
      </c>
      <c r="K943" s="75" t="s">
        <v>94</v>
      </c>
      <c r="L943" s="75" t="s">
        <v>95</v>
      </c>
      <c r="M943" s="81"/>
      <c r="N943" s="174"/>
      <c r="O943" s="111"/>
      <c r="P943" s="119"/>
      <c r="Q943" s="87"/>
      <c r="R943" s="87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8"/>
      <c r="BQ943" s="58"/>
      <c r="BR943" s="58"/>
      <c r="BS943" s="58"/>
      <c r="BT943" s="58"/>
      <c r="BU943" s="58"/>
      <c r="BV943" s="58"/>
      <c r="BW943" s="58"/>
      <c r="BX943" s="58"/>
      <c r="BY943" s="58"/>
      <c r="BZ943" s="58"/>
      <c r="CA943" s="58"/>
      <c r="CB943" s="58"/>
      <c r="CC943" s="58"/>
      <c r="CD943" s="58"/>
      <c r="CE943" s="58"/>
      <c r="CF943" s="58"/>
      <c r="CG943" s="58"/>
      <c r="CH943" s="58"/>
      <c r="CI943" s="58"/>
      <c r="CJ943" s="58"/>
      <c r="CK943" s="58"/>
      <c r="CL943" s="58"/>
      <c r="CM943" s="58"/>
      <c r="CN943" s="58"/>
      <c r="CO943" s="58"/>
      <c r="CP943" s="58"/>
      <c r="CQ943" s="58"/>
      <c r="CR943" s="58"/>
      <c r="CS943" s="58"/>
      <c r="CT943" s="58"/>
      <c r="CU943" s="58"/>
      <c r="CV943" s="58"/>
      <c r="CW943" s="58"/>
      <c r="CX943" s="58"/>
      <c r="CY943" s="58"/>
      <c r="CZ943" s="58"/>
      <c r="DA943" s="58"/>
      <c r="DB943" s="58"/>
      <c r="DC943" s="58"/>
      <c r="DD943" s="58"/>
      <c r="DE943" s="58"/>
      <c r="DF943" s="58"/>
      <c r="DG943" s="58"/>
      <c r="DH943" s="58"/>
      <c r="DI943" s="58"/>
      <c r="DJ943" s="58"/>
      <c r="DK943" s="58"/>
      <c r="DL943" s="58"/>
      <c r="DM943" s="58"/>
      <c r="DN943" s="58"/>
      <c r="DO943" s="58"/>
      <c r="DP943" s="58"/>
      <c r="DQ943" s="58"/>
      <c r="DR943" s="58"/>
      <c r="DS943" s="58"/>
      <c r="DT943" s="58"/>
      <c r="DU943" s="58"/>
      <c r="DV943" s="58"/>
      <c r="DW943" s="58"/>
      <c r="DX943" s="58"/>
      <c r="DY943" s="58"/>
    </row>
    <row r="944" spans="1:129" s="37" customFormat="1" ht="48.75" customHeight="1">
      <c r="A944" s="73"/>
      <c r="B944" s="200">
        <v>3</v>
      </c>
      <c r="C944" s="231" t="s">
        <v>90</v>
      </c>
      <c r="D944" s="179" t="s">
        <v>91</v>
      </c>
      <c r="E944" s="75" t="s">
        <v>96</v>
      </c>
      <c r="F944" s="254"/>
      <c r="G944" s="254"/>
      <c r="H944" s="255">
        <v>320</v>
      </c>
      <c r="I944" s="7" t="s">
        <v>3052</v>
      </c>
      <c r="J944" s="75" t="s">
        <v>246</v>
      </c>
      <c r="K944" s="75" t="s">
        <v>97</v>
      </c>
      <c r="L944" s="75" t="s">
        <v>98</v>
      </c>
      <c r="M944" s="194"/>
      <c r="N944" s="174"/>
      <c r="O944" s="111"/>
      <c r="P944" s="119"/>
      <c r="Q944" s="87"/>
      <c r="R944" s="87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8"/>
      <c r="BQ944" s="58"/>
      <c r="BR944" s="58"/>
      <c r="BS944" s="58"/>
      <c r="BT944" s="58"/>
      <c r="BU944" s="58"/>
      <c r="BV944" s="58"/>
      <c r="BW944" s="58"/>
      <c r="BX944" s="58"/>
      <c r="BY944" s="58"/>
      <c r="BZ944" s="58"/>
      <c r="CA944" s="58"/>
      <c r="CB944" s="58"/>
      <c r="CC944" s="58"/>
      <c r="CD944" s="58"/>
      <c r="CE944" s="58"/>
      <c r="CF944" s="58"/>
      <c r="CG944" s="58"/>
      <c r="CH944" s="58"/>
      <c r="CI944" s="58"/>
      <c r="CJ944" s="58"/>
      <c r="CK944" s="58"/>
      <c r="CL944" s="58"/>
      <c r="CM944" s="58"/>
      <c r="CN944" s="58"/>
      <c r="CO944" s="58"/>
      <c r="CP944" s="58"/>
      <c r="CQ944" s="58"/>
      <c r="CR944" s="58"/>
      <c r="CS944" s="58"/>
      <c r="CT944" s="58"/>
      <c r="CU944" s="58"/>
      <c r="CV944" s="58"/>
      <c r="CW944" s="58"/>
      <c r="CX944" s="58"/>
      <c r="CY944" s="58"/>
      <c r="CZ944" s="58"/>
      <c r="DA944" s="58"/>
      <c r="DB944" s="58"/>
      <c r="DC944" s="58"/>
      <c r="DD944" s="58"/>
      <c r="DE944" s="58"/>
      <c r="DF944" s="58"/>
      <c r="DG944" s="58"/>
      <c r="DH944" s="58"/>
      <c r="DI944" s="58"/>
      <c r="DJ944" s="58"/>
      <c r="DK944" s="58"/>
      <c r="DL944" s="58"/>
      <c r="DM944" s="58"/>
      <c r="DN944" s="58"/>
      <c r="DO944" s="58"/>
      <c r="DP944" s="58"/>
      <c r="DQ944" s="58"/>
      <c r="DR944" s="58"/>
      <c r="DS944" s="58"/>
      <c r="DT944" s="58"/>
      <c r="DU944" s="58"/>
      <c r="DV944" s="58"/>
      <c r="DW944" s="58"/>
      <c r="DX944" s="58"/>
      <c r="DY944" s="58"/>
    </row>
    <row r="945" spans="1:129" s="37" customFormat="1" ht="45" customHeight="1">
      <c r="A945" s="73"/>
      <c r="B945" s="73">
        <v>4</v>
      </c>
      <c r="C945" s="231" t="s">
        <v>90</v>
      </c>
      <c r="D945" s="179" t="s">
        <v>91</v>
      </c>
      <c r="E945" s="75" t="s">
        <v>99</v>
      </c>
      <c r="F945" s="254"/>
      <c r="G945" s="254"/>
      <c r="H945" s="255">
        <v>612</v>
      </c>
      <c r="I945" s="7" t="s">
        <v>3052</v>
      </c>
      <c r="J945" s="75" t="s">
        <v>100</v>
      </c>
      <c r="K945" s="75" t="s">
        <v>101</v>
      </c>
      <c r="L945" s="75" t="s">
        <v>102</v>
      </c>
      <c r="M945" s="194"/>
      <c r="N945" s="174"/>
      <c r="O945" s="111"/>
      <c r="P945" s="119"/>
      <c r="Q945" s="87"/>
      <c r="R945" s="87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8"/>
      <c r="BQ945" s="58"/>
      <c r="BR945" s="58"/>
      <c r="BS945" s="58"/>
      <c r="BT945" s="58"/>
      <c r="BU945" s="58"/>
      <c r="BV945" s="58"/>
      <c r="BW945" s="58"/>
      <c r="BX945" s="58"/>
      <c r="BY945" s="58"/>
      <c r="BZ945" s="58"/>
      <c r="CA945" s="58"/>
      <c r="CB945" s="58"/>
      <c r="CC945" s="58"/>
      <c r="CD945" s="58"/>
      <c r="CE945" s="58"/>
      <c r="CF945" s="58"/>
      <c r="CG945" s="58"/>
      <c r="CH945" s="58"/>
      <c r="CI945" s="58"/>
      <c r="CJ945" s="58"/>
      <c r="CK945" s="58"/>
      <c r="CL945" s="58"/>
      <c r="CM945" s="58"/>
      <c r="CN945" s="58"/>
      <c r="CO945" s="58"/>
      <c r="CP945" s="58"/>
      <c r="CQ945" s="58"/>
      <c r="CR945" s="58"/>
      <c r="CS945" s="58"/>
      <c r="CT945" s="58"/>
      <c r="CU945" s="58"/>
      <c r="CV945" s="58"/>
      <c r="CW945" s="58"/>
      <c r="CX945" s="58"/>
      <c r="CY945" s="58"/>
      <c r="CZ945" s="58"/>
      <c r="DA945" s="58"/>
      <c r="DB945" s="58"/>
      <c r="DC945" s="58"/>
      <c r="DD945" s="58"/>
      <c r="DE945" s="58"/>
      <c r="DF945" s="58"/>
      <c r="DG945" s="58"/>
      <c r="DH945" s="58"/>
      <c r="DI945" s="58"/>
      <c r="DJ945" s="58"/>
      <c r="DK945" s="58"/>
      <c r="DL945" s="58"/>
      <c r="DM945" s="58"/>
      <c r="DN945" s="58"/>
      <c r="DO945" s="58"/>
      <c r="DP945" s="58"/>
      <c r="DQ945" s="58"/>
      <c r="DR945" s="58"/>
      <c r="DS945" s="58"/>
      <c r="DT945" s="58"/>
      <c r="DU945" s="58"/>
      <c r="DV945" s="58"/>
      <c r="DW945" s="58"/>
      <c r="DX945" s="58"/>
      <c r="DY945" s="58"/>
    </row>
    <row r="946" spans="1:129" s="37" customFormat="1" ht="44.25" customHeight="1">
      <c r="A946" s="73"/>
      <c r="B946" s="200">
        <v>5</v>
      </c>
      <c r="C946" s="231" t="s">
        <v>90</v>
      </c>
      <c r="D946" s="179" t="s">
        <v>91</v>
      </c>
      <c r="E946" s="75" t="s">
        <v>103</v>
      </c>
      <c r="F946" s="254"/>
      <c r="G946" s="254"/>
      <c r="H946" s="255">
        <v>262</v>
      </c>
      <c r="I946" s="7" t="s">
        <v>3052</v>
      </c>
      <c r="J946" s="75" t="s">
        <v>104</v>
      </c>
      <c r="K946" s="75" t="s">
        <v>105</v>
      </c>
      <c r="L946" s="75" t="s">
        <v>106</v>
      </c>
      <c r="M946" s="194"/>
      <c r="N946" s="97"/>
      <c r="O946" s="111"/>
      <c r="P946" s="119"/>
      <c r="Q946" s="87"/>
      <c r="R946" s="87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8"/>
      <c r="BQ946" s="58"/>
      <c r="BR946" s="58"/>
      <c r="BS946" s="58"/>
      <c r="BT946" s="58"/>
      <c r="BU946" s="58"/>
      <c r="BV946" s="58"/>
      <c r="BW946" s="58"/>
      <c r="BX946" s="58"/>
      <c r="BY946" s="58"/>
      <c r="BZ946" s="58"/>
      <c r="CA946" s="58"/>
      <c r="CB946" s="58"/>
      <c r="CC946" s="58"/>
      <c r="CD946" s="58"/>
      <c r="CE946" s="58"/>
      <c r="CF946" s="58"/>
      <c r="CG946" s="58"/>
      <c r="CH946" s="58"/>
      <c r="CI946" s="58"/>
      <c r="CJ946" s="58"/>
      <c r="CK946" s="58"/>
      <c r="CL946" s="58"/>
      <c r="CM946" s="58"/>
      <c r="CN946" s="58"/>
      <c r="CO946" s="58"/>
      <c r="CP946" s="58"/>
      <c r="CQ946" s="58"/>
      <c r="CR946" s="58"/>
      <c r="CS946" s="58"/>
      <c r="CT946" s="58"/>
      <c r="CU946" s="58"/>
      <c r="CV946" s="58"/>
      <c r="CW946" s="58"/>
      <c r="CX946" s="58"/>
      <c r="CY946" s="58"/>
      <c r="CZ946" s="58"/>
      <c r="DA946" s="58"/>
      <c r="DB946" s="58"/>
      <c r="DC946" s="58"/>
      <c r="DD946" s="58"/>
      <c r="DE946" s="58"/>
      <c r="DF946" s="58"/>
      <c r="DG946" s="58"/>
      <c r="DH946" s="58"/>
      <c r="DI946" s="58"/>
      <c r="DJ946" s="58"/>
      <c r="DK946" s="58"/>
      <c r="DL946" s="58"/>
      <c r="DM946" s="58"/>
      <c r="DN946" s="58"/>
      <c r="DO946" s="58"/>
      <c r="DP946" s="58"/>
      <c r="DQ946" s="58"/>
      <c r="DR946" s="58"/>
      <c r="DS946" s="58"/>
      <c r="DT946" s="58"/>
      <c r="DU946" s="58"/>
      <c r="DV946" s="58"/>
      <c r="DW946" s="58"/>
      <c r="DX946" s="58"/>
      <c r="DY946" s="58"/>
    </row>
    <row r="947" spans="1:129" s="37" customFormat="1" ht="51" customHeight="1">
      <c r="A947" s="73"/>
      <c r="B947" s="73">
        <v>6</v>
      </c>
      <c r="C947" s="179" t="s">
        <v>107</v>
      </c>
      <c r="D947" s="179" t="s">
        <v>108</v>
      </c>
      <c r="E947" s="75" t="s">
        <v>109</v>
      </c>
      <c r="F947" s="254"/>
      <c r="G947" s="254"/>
      <c r="H947" s="255">
        <v>39600</v>
      </c>
      <c r="I947" s="7" t="s">
        <v>3052</v>
      </c>
      <c r="J947" s="75" t="s">
        <v>110</v>
      </c>
      <c r="K947" s="75" t="s">
        <v>111</v>
      </c>
      <c r="L947" s="75" t="s">
        <v>112</v>
      </c>
      <c r="M947" s="194"/>
      <c r="N947" s="194"/>
      <c r="O947" s="111"/>
      <c r="P947" s="119"/>
      <c r="Q947" s="87"/>
      <c r="R947" s="87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8"/>
      <c r="BQ947" s="58"/>
      <c r="BR947" s="58"/>
      <c r="BS947" s="58"/>
      <c r="BT947" s="58"/>
      <c r="BU947" s="58"/>
      <c r="BV947" s="58"/>
      <c r="BW947" s="58"/>
      <c r="BX947" s="58"/>
      <c r="BY947" s="58"/>
      <c r="BZ947" s="58"/>
      <c r="CA947" s="58"/>
      <c r="CB947" s="58"/>
      <c r="CC947" s="58"/>
      <c r="CD947" s="58"/>
      <c r="CE947" s="58"/>
      <c r="CF947" s="58"/>
      <c r="CG947" s="58"/>
      <c r="CH947" s="58"/>
      <c r="CI947" s="58"/>
      <c r="CJ947" s="58"/>
      <c r="CK947" s="58"/>
      <c r="CL947" s="58"/>
      <c r="CM947" s="58"/>
      <c r="CN947" s="58"/>
      <c r="CO947" s="58"/>
      <c r="CP947" s="58"/>
      <c r="CQ947" s="58"/>
      <c r="CR947" s="58"/>
      <c r="CS947" s="58"/>
      <c r="CT947" s="58"/>
      <c r="CU947" s="58"/>
      <c r="CV947" s="58"/>
      <c r="CW947" s="58"/>
      <c r="CX947" s="58"/>
      <c r="CY947" s="58"/>
      <c r="CZ947" s="58"/>
      <c r="DA947" s="58"/>
      <c r="DB947" s="58"/>
      <c r="DC947" s="58"/>
      <c r="DD947" s="58"/>
      <c r="DE947" s="58"/>
      <c r="DF947" s="58"/>
      <c r="DG947" s="58"/>
      <c r="DH947" s="58"/>
      <c r="DI947" s="58"/>
      <c r="DJ947" s="58"/>
      <c r="DK947" s="58"/>
      <c r="DL947" s="58"/>
      <c r="DM947" s="58"/>
      <c r="DN947" s="58"/>
      <c r="DO947" s="58"/>
      <c r="DP947" s="58"/>
      <c r="DQ947" s="58"/>
      <c r="DR947" s="58"/>
      <c r="DS947" s="58"/>
      <c r="DT947" s="58"/>
      <c r="DU947" s="58"/>
      <c r="DV947" s="58"/>
      <c r="DW947" s="58"/>
      <c r="DX947" s="58"/>
      <c r="DY947" s="58"/>
    </row>
    <row r="948" spans="1:129" s="37" customFormat="1" ht="48" customHeight="1">
      <c r="A948" s="73"/>
      <c r="B948" s="200">
        <v>7</v>
      </c>
      <c r="C948" s="179" t="s">
        <v>107</v>
      </c>
      <c r="D948" s="179" t="s">
        <v>108</v>
      </c>
      <c r="E948" s="75" t="s">
        <v>113</v>
      </c>
      <c r="F948" s="254"/>
      <c r="G948" s="254"/>
      <c r="H948" s="255">
        <v>29600</v>
      </c>
      <c r="I948" s="7" t="s">
        <v>3052</v>
      </c>
      <c r="J948" s="75" t="s">
        <v>114</v>
      </c>
      <c r="K948" s="75" t="s">
        <v>115</v>
      </c>
      <c r="L948" s="75" t="s">
        <v>116</v>
      </c>
      <c r="M948" s="194"/>
      <c r="N948" s="194"/>
      <c r="O948" s="111"/>
      <c r="P948" s="119"/>
      <c r="Q948" s="87"/>
      <c r="R948" s="87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8"/>
      <c r="BQ948" s="58"/>
      <c r="BR948" s="58"/>
      <c r="BS948" s="58"/>
      <c r="BT948" s="58"/>
      <c r="BU948" s="58"/>
      <c r="BV948" s="58"/>
      <c r="BW948" s="58"/>
      <c r="BX948" s="58"/>
      <c r="BY948" s="58"/>
      <c r="BZ948" s="58"/>
      <c r="CA948" s="58"/>
      <c r="CB948" s="58"/>
      <c r="CC948" s="58"/>
      <c r="CD948" s="58"/>
      <c r="CE948" s="58"/>
      <c r="CF948" s="58"/>
      <c r="CG948" s="58"/>
      <c r="CH948" s="58"/>
      <c r="CI948" s="58"/>
      <c r="CJ948" s="58"/>
      <c r="CK948" s="58"/>
      <c r="CL948" s="58"/>
      <c r="CM948" s="58"/>
      <c r="CN948" s="58"/>
      <c r="CO948" s="58"/>
      <c r="CP948" s="58"/>
      <c r="CQ948" s="58"/>
      <c r="CR948" s="58"/>
      <c r="CS948" s="58"/>
      <c r="CT948" s="58"/>
      <c r="CU948" s="58"/>
      <c r="CV948" s="58"/>
      <c r="CW948" s="58"/>
      <c r="CX948" s="58"/>
      <c r="CY948" s="58"/>
      <c r="CZ948" s="58"/>
      <c r="DA948" s="58"/>
      <c r="DB948" s="58"/>
      <c r="DC948" s="58"/>
      <c r="DD948" s="58"/>
      <c r="DE948" s="58"/>
      <c r="DF948" s="58"/>
      <c r="DG948" s="58"/>
      <c r="DH948" s="58"/>
      <c r="DI948" s="58"/>
      <c r="DJ948" s="58"/>
      <c r="DK948" s="58"/>
      <c r="DL948" s="58"/>
      <c r="DM948" s="58"/>
      <c r="DN948" s="58"/>
      <c r="DO948" s="58"/>
      <c r="DP948" s="58"/>
      <c r="DQ948" s="58"/>
      <c r="DR948" s="58"/>
      <c r="DS948" s="58"/>
      <c r="DT948" s="58"/>
      <c r="DU948" s="58"/>
      <c r="DV948" s="58"/>
      <c r="DW948" s="58"/>
      <c r="DX948" s="58"/>
      <c r="DY948" s="58"/>
    </row>
    <row r="949" spans="1:129" s="37" customFormat="1" ht="46.5" customHeight="1">
      <c r="A949" s="73"/>
      <c r="B949" s="73">
        <v>8</v>
      </c>
      <c r="C949" s="179" t="s">
        <v>117</v>
      </c>
      <c r="D949" s="179" t="s">
        <v>118</v>
      </c>
      <c r="E949" s="75" t="s">
        <v>119</v>
      </c>
      <c r="F949" s="254"/>
      <c r="G949" s="254"/>
      <c r="H949" s="255">
        <v>57167</v>
      </c>
      <c r="I949" s="7" t="s">
        <v>3052</v>
      </c>
      <c r="J949" s="75" t="s">
        <v>120</v>
      </c>
      <c r="K949" s="75" t="s">
        <v>121</v>
      </c>
      <c r="L949" s="75" t="s">
        <v>122</v>
      </c>
      <c r="M949" s="194"/>
      <c r="N949" s="194"/>
      <c r="O949" s="111"/>
      <c r="P949" s="119"/>
      <c r="Q949" s="87"/>
      <c r="R949" s="87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8"/>
      <c r="BQ949" s="58"/>
      <c r="BR949" s="58"/>
      <c r="BS949" s="58"/>
      <c r="BT949" s="58"/>
      <c r="BU949" s="58"/>
      <c r="BV949" s="58"/>
      <c r="BW949" s="58"/>
      <c r="BX949" s="58"/>
      <c r="BY949" s="58"/>
      <c r="BZ949" s="58"/>
      <c r="CA949" s="58"/>
      <c r="CB949" s="58"/>
      <c r="CC949" s="58"/>
      <c r="CD949" s="58"/>
      <c r="CE949" s="58"/>
      <c r="CF949" s="58"/>
      <c r="CG949" s="58"/>
      <c r="CH949" s="58"/>
      <c r="CI949" s="58"/>
      <c r="CJ949" s="58"/>
      <c r="CK949" s="58"/>
      <c r="CL949" s="58"/>
      <c r="CM949" s="58"/>
      <c r="CN949" s="58"/>
      <c r="CO949" s="58"/>
      <c r="CP949" s="58"/>
      <c r="CQ949" s="58"/>
      <c r="CR949" s="58"/>
      <c r="CS949" s="58"/>
      <c r="CT949" s="58"/>
      <c r="CU949" s="58"/>
      <c r="CV949" s="58"/>
      <c r="CW949" s="58"/>
      <c r="CX949" s="58"/>
      <c r="CY949" s="58"/>
      <c r="CZ949" s="58"/>
      <c r="DA949" s="58"/>
      <c r="DB949" s="58"/>
      <c r="DC949" s="58"/>
      <c r="DD949" s="58"/>
      <c r="DE949" s="58"/>
      <c r="DF949" s="58"/>
      <c r="DG949" s="58"/>
      <c r="DH949" s="58"/>
      <c r="DI949" s="58"/>
      <c r="DJ949" s="58"/>
      <c r="DK949" s="58"/>
      <c r="DL949" s="58"/>
      <c r="DM949" s="58"/>
      <c r="DN949" s="58"/>
      <c r="DO949" s="58"/>
      <c r="DP949" s="58"/>
      <c r="DQ949" s="58"/>
      <c r="DR949" s="58"/>
      <c r="DS949" s="58"/>
      <c r="DT949" s="58"/>
      <c r="DU949" s="58"/>
      <c r="DV949" s="58"/>
      <c r="DW949" s="58"/>
      <c r="DX949" s="58"/>
      <c r="DY949" s="58"/>
    </row>
    <row r="950" spans="1:129" s="37" customFormat="1" ht="42.75" customHeight="1">
      <c r="A950" s="73"/>
      <c r="B950" s="200">
        <v>9</v>
      </c>
      <c r="C950" s="179" t="s">
        <v>123</v>
      </c>
      <c r="D950" s="179" t="s">
        <v>124</v>
      </c>
      <c r="E950" s="75" t="s">
        <v>125</v>
      </c>
      <c r="F950" s="254"/>
      <c r="G950" s="254"/>
      <c r="H950" s="255">
        <v>18335</v>
      </c>
      <c r="I950" s="7" t="s">
        <v>3052</v>
      </c>
      <c r="J950" s="75" t="s">
        <v>126</v>
      </c>
      <c r="K950" s="75" t="s">
        <v>127</v>
      </c>
      <c r="L950" s="75" t="s">
        <v>128</v>
      </c>
      <c r="M950" s="194"/>
      <c r="N950" s="194"/>
      <c r="O950" s="111"/>
      <c r="P950" s="119"/>
      <c r="Q950" s="87"/>
      <c r="R950" s="87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8"/>
      <c r="BQ950" s="58"/>
      <c r="BR950" s="58"/>
      <c r="BS950" s="58"/>
      <c r="BT950" s="58"/>
      <c r="BU950" s="58"/>
      <c r="BV950" s="58"/>
      <c r="BW950" s="58"/>
      <c r="BX950" s="58"/>
      <c r="BY950" s="58"/>
      <c r="BZ950" s="58"/>
      <c r="CA950" s="58"/>
      <c r="CB950" s="58"/>
      <c r="CC950" s="58"/>
      <c r="CD950" s="58"/>
      <c r="CE950" s="58"/>
      <c r="CF950" s="58"/>
      <c r="CG950" s="58"/>
      <c r="CH950" s="58"/>
      <c r="CI950" s="58"/>
      <c r="CJ950" s="58"/>
      <c r="CK950" s="58"/>
      <c r="CL950" s="58"/>
      <c r="CM950" s="58"/>
      <c r="CN950" s="58"/>
      <c r="CO950" s="58"/>
      <c r="CP950" s="58"/>
      <c r="CQ950" s="58"/>
      <c r="CR950" s="58"/>
      <c r="CS950" s="58"/>
      <c r="CT950" s="58"/>
      <c r="CU950" s="58"/>
      <c r="CV950" s="58"/>
      <c r="CW950" s="58"/>
      <c r="CX950" s="58"/>
      <c r="CY950" s="58"/>
      <c r="CZ950" s="58"/>
      <c r="DA950" s="58"/>
      <c r="DB950" s="58"/>
      <c r="DC950" s="58"/>
      <c r="DD950" s="58"/>
      <c r="DE950" s="58"/>
      <c r="DF950" s="58"/>
      <c r="DG950" s="58"/>
      <c r="DH950" s="58"/>
      <c r="DI950" s="58"/>
      <c r="DJ950" s="58"/>
      <c r="DK950" s="58"/>
      <c r="DL950" s="58"/>
      <c r="DM950" s="58"/>
      <c r="DN950" s="58"/>
      <c r="DO950" s="58"/>
      <c r="DP950" s="58"/>
      <c r="DQ950" s="58"/>
      <c r="DR950" s="58"/>
      <c r="DS950" s="58"/>
      <c r="DT950" s="58"/>
      <c r="DU950" s="58"/>
      <c r="DV950" s="58"/>
      <c r="DW950" s="58"/>
      <c r="DX950" s="58"/>
      <c r="DY950" s="58"/>
    </row>
    <row r="951" spans="1:129" s="37" customFormat="1" ht="51.75" customHeight="1">
      <c r="A951" s="73"/>
      <c r="B951" s="73">
        <v>10</v>
      </c>
      <c r="C951" s="231" t="s">
        <v>129</v>
      </c>
      <c r="D951" s="179" t="s">
        <v>130</v>
      </c>
      <c r="E951" s="75" t="s">
        <v>131</v>
      </c>
      <c r="F951" s="254">
        <v>6112</v>
      </c>
      <c r="G951" s="254"/>
      <c r="H951" s="255">
        <v>5810</v>
      </c>
      <c r="I951" s="7" t="s">
        <v>3052</v>
      </c>
      <c r="J951" s="75" t="s">
        <v>132</v>
      </c>
      <c r="K951" s="75" t="s">
        <v>133</v>
      </c>
      <c r="L951" s="75" t="s">
        <v>134</v>
      </c>
      <c r="M951" s="194"/>
      <c r="N951" s="194"/>
      <c r="O951" s="111"/>
      <c r="P951" s="119"/>
      <c r="Q951" s="87"/>
      <c r="R951" s="87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8"/>
      <c r="BQ951" s="58"/>
      <c r="BR951" s="58"/>
      <c r="BS951" s="58"/>
      <c r="BT951" s="58"/>
      <c r="BU951" s="58"/>
      <c r="BV951" s="58"/>
      <c r="BW951" s="58"/>
      <c r="BX951" s="58"/>
      <c r="BY951" s="58"/>
      <c r="BZ951" s="58"/>
      <c r="CA951" s="58"/>
      <c r="CB951" s="58"/>
      <c r="CC951" s="58"/>
      <c r="CD951" s="58"/>
      <c r="CE951" s="58"/>
      <c r="CF951" s="58"/>
      <c r="CG951" s="58"/>
      <c r="CH951" s="58"/>
      <c r="CI951" s="58"/>
      <c r="CJ951" s="58"/>
      <c r="CK951" s="58"/>
      <c r="CL951" s="58"/>
      <c r="CM951" s="58"/>
      <c r="CN951" s="58"/>
      <c r="CO951" s="58"/>
      <c r="CP951" s="58"/>
      <c r="CQ951" s="58"/>
      <c r="CR951" s="58"/>
      <c r="CS951" s="58"/>
      <c r="CT951" s="58"/>
      <c r="CU951" s="58"/>
      <c r="CV951" s="58"/>
      <c r="CW951" s="58"/>
      <c r="CX951" s="58"/>
      <c r="CY951" s="58"/>
      <c r="CZ951" s="58"/>
      <c r="DA951" s="58"/>
      <c r="DB951" s="58"/>
      <c r="DC951" s="58"/>
      <c r="DD951" s="58"/>
      <c r="DE951" s="58"/>
      <c r="DF951" s="58"/>
      <c r="DG951" s="58"/>
      <c r="DH951" s="58"/>
      <c r="DI951" s="58"/>
      <c r="DJ951" s="58"/>
      <c r="DK951" s="58"/>
      <c r="DL951" s="58"/>
      <c r="DM951" s="58"/>
      <c r="DN951" s="58"/>
      <c r="DO951" s="58"/>
      <c r="DP951" s="58"/>
      <c r="DQ951" s="58"/>
      <c r="DR951" s="58"/>
      <c r="DS951" s="58"/>
      <c r="DT951" s="58"/>
      <c r="DU951" s="58"/>
      <c r="DV951" s="58"/>
      <c r="DW951" s="58"/>
      <c r="DX951" s="58"/>
      <c r="DY951" s="58"/>
    </row>
    <row r="952" spans="1:129" s="37" customFormat="1" ht="39" customHeight="1">
      <c r="A952" s="73"/>
      <c r="B952" s="200">
        <v>11</v>
      </c>
      <c r="C952" s="179" t="s">
        <v>135</v>
      </c>
      <c r="D952" s="179" t="s">
        <v>136</v>
      </c>
      <c r="E952" s="75" t="s">
        <v>137</v>
      </c>
      <c r="F952" s="254"/>
      <c r="G952" s="254"/>
      <c r="H952" s="255">
        <v>4650</v>
      </c>
      <c r="I952" s="7" t="s">
        <v>3052</v>
      </c>
      <c r="J952" s="75" t="s">
        <v>138</v>
      </c>
      <c r="K952" s="75" t="s">
        <v>139</v>
      </c>
      <c r="L952" s="75" t="s">
        <v>140</v>
      </c>
      <c r="M952" s="194"/>
      <c r="N952" s="194"/>
      <c r="O952" s="111"/>
      <c r="P952" s="119"/>
      <c r="Q952" s="87"/>
      <c r="R952" s="87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8"/>
      <c r="BQ952" s="58"/>
      <c r="BR952" s="58"/>
      <c r="BS952" s="58"/>
      <c r="BT952" s="58"/>
      <c r="BU952" s="58"/>
      <c r="BV952" s="58"/>
      <c r="BW952" s="58"/>
      <c r="BX952" s="58"/>
      <c r="BY952" s="58"/>
      <c r="BZ952" s="58"/>
      <c r="CA952" s="58"/>
      <c r="CB952" s="58"/>
      <c r="CC952" s="58"/>
      <c r="CD952" s="58"/>
      <c r="CE952" s="58"/>
      <c r="CF952" s="58"/>
      <c r="CG952" s="58"/>
      <c r="CH952" s="58"/>
      <c r="CI952" s="58"/>
      <c r="CJ952" s="58"/>
      <c r="CK952" s="58"/>
      <c r="CL952" s="58"/>
      <c r="CM952" s="58"/>
      <c r="CN952" s="58"/>
      <c r="CO952" s="58"/>
      <c r="CP952" s="58"/>
      <c r="CQ952" s="58"/>
      <c r="CR952" s="58"/>
      <c r="CS952" s="58"/>
      <c r="CT952" s="58"/>
      <c r="CU952" s="58"/>
      <c r="CV952" s="58"/>
      <c r="CW952" s="58"/>
      <c r="CX952" s="58"/>
      <c r="CY952" s="58"/>
      <c r="CZ952" s="58"/>
      <c r="DA952" s="58"/>
      <c r="DB952" s="58"/>
      <c r="DC952" s="58"/>
      <c r="DD952" s="58"/>
      <c r="DE952" s="58"/>
      <c r="DF952" s="58"/>
      <c r="DG952" s="58"/>
      <c r="DH952" s="58"/>
      <c r="DI952" s="58"/>
      <c r="DJ952" s="58"/>
      <c r="DK952" s="58"/>
      <c r="DL952" s="58"/>
      <c r="DM952" s="58"/>
      <c r="DN952" s="58"/>
      <c r="DO952" s="58"/>
      <c r="DP952" s="58"/>
      <c r="DQ952" s="58"/>
      <c r="DR952" s="58"/>
      <c r="DS952" s="58"/>
      <c r="DT952" s="58"/>
      <c r="DU952" s="58"/>
      <c r="DV952" s="58"/>
      <c r="DW952" s="58"/>
      <c r="DX952" s="58"/>
      <c r="DY952" s="58"/>
    </row>
    <row r="953" spans="1:129" s="37" customFormat="1" ht="49.5" customHeight="1">
      <c r="A953" s="73"/>
      <c r="B953" s="73">
        <v>12</v>
      </c>
      <c r="C953" s="179" t="s">
        <v>135</v>
      </c>
      <c r="D953" s="179" t="s">
        <v>136</v>
      </c>
      <c r="E953" s="75" t="s">
        <v>2355</v>
      </c>
      <c r="F953" s="254"/>
      <c r="G953" s="254"/>
      <c r="H953" s="255">
        <v>1900</v>
      </c>
      <c r="I953" s="7" t="s">
        <v>3052</v>
      </c>
      <c r="J953" s="75" t="s">
        <v>2356</v>
      </c>
      <c r="K953" s="75" t="s">
        <v>2357</v>
      </c>
      <c r="L953" s="75" t="s">
        <v>2358</v>
      </c>
      <c r="M953" s="194"/>
      <c r="N953" s="194"/>
      <c r="O953" s="111"/>
      <c r="P953" s="119"/>
      <c r="Q953" s="87"/>
      <c r="R953" s="87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8"/>
      <c r="BQ953" s="58"/>
      <c r="BR953" s="58"/>
      <c r="BS953" s="58"/>
      <c r="BT953" s="58"/>
      <c r="BU953" s="58"/>
      <c r="BV953" s="58"/>
      <c r="BW953" s="58"/>
      <c r="BX953" s="58"/>
      <c r="BY953" s="58"/>
      <c r="BZ953" s="58"/>
      <c r="CA953" s="58"/>
      <c r="CB953" s="58"/>
      <c r="CC953" s="58"/>
      <c r="CD953" s="58"/>
      <c r="CE953" s="58"/>
      <c r="CF953" s="58"/>
      <c r="CG953" s="58"/>
      <c r="CH953" s="58"/>
      <c r="CI953" s="58"/>
      <c r="CJ953" s="58"/>
      <c r="CK953" s="58"/>
      <c r="CL953" s="58"/>
      <c r="CM953" s="58"/>
      <c r="CN953" s="58"/>
      <c r="CO953" s="58"/>
      <c r="CP953" s="58"/>
      <c r="CQ953" s="58"/>
      <c r="CR953" s="58"/>
      <c r="CS953" s="58"/>
      <c r="CT953" s="58"/>
      <c r="CU953" s="58"/>
      <c r="CV953" s="58"/>
      <c r="CW953" s="58"/>
      <c r="CX953" s="58"/>
      <c r="CY953" s="58"/>
      <c r="CZ953" s="58"/>
      <c r="DA953" s="58"/>
      <c r="DB953" s="58"/>
      <c r="DC953" s="58"/>
      <c r="DD953" s="58"/>
      <c r="DE953" s="58"/>
      <c r="DF953" s="58"/>
      <c r="DG953" s="58"/>
      <c r="DH953" s="58"/>
      <c r="DI953" s="58"/>
      <c r="DJ953" s="58"/>
      <c r="DK953" s="58"/>
      <c r="DL953" s="58"/>
      <c r="DM953" s="58"/>
      <c r="DN953" s="58"/>
      <c r="DO953" s="58"/>
      <c r="DP953" s="58"/>
      <c r="DQ953" s="58"/>
      <c r="DR953" s="58"/>
      <c r="DS953" s="58"/>
      <c r="DT953" s="58"/>
      <c r="DU953" s="58"/>
      <c r="DV953" s="58"/>
      <c r="DW953" s="58"/>
      <c r="DX953" s="58"/>
      <c r="DY953" s="58"/>
    </row>
    <row r="954" spans="1:129" s="37" customFormat="1" ht="49.5" customHeight="1">
      <c r="A954" s="73"/>
      <c r="B954" s="200">
        <v>13</v>
      </c>
      <c r="C954" s="231" t="s">
        <v>2359</v>
      </c>
      <c r="D954" s="179" t="s">
        <v>2360</v>
      </c>
      <c r="E954" s="75" t="s">
        <v>2361</v>
      </c>
      <c r="F954" s="254"/>
      <c r="G954" s="254"/>
      <c r="H954" s="255">
        <v>1962</v>
      </c>
      <c r="I954" s="7" t="s">
        <v>3052</v>
      </c>
      <c r="J954" s="75" t="s">
        <v>2362</v>
      </c>
      <c r="K954" s="75" t="s">
        <v>2363</v>
      </c>
      <c r="L954" s="75" t="s">
        <v>2364</v>
      </c>
      <c r="M954" s="194"/>
      <c r="N954" s="194"/>
      <c r="O954" s="111"/>
      <c r="P954" s="119"/>
      <c r="Q954" s="87"/>
      <c r="R954" s="87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8"/>
      <c r="BQ954" s="58"/>
      <c r="BR954" s="58"/>
      <c r="BS954" s="58"/>
      <c r="BT954" s="58"/>
      <c r="BU954" s="58"/>
      <c r="BV954" s="58"/>
      <c r="BW954" s="58"/>
      <c r="BX954" s="58"/>
      <c r="BY954" s="58"/>
      <c r="BZ954" s="58"/>
      <c r="CA954" s="58"/>
      <c r="CB954" s="58"/>
      <c r="CC954" s="58"/>
      <c r="CD954" s="58"/>
      <c r="CE954" s="58"/>
      <c r="CF954" s="58"/>
      <c r="CG954" s="58"/>
      <c r="CH954" s="58"/>
      <c r="CI954" s="58"/>
      <c r="CJ954" s="58"/>
      <c r="CK954" s="58"/>
      <c r="CL954" s="58"/>
      <c r="CM954" s="58"/>
      <c r="CN954" s="58"/>
      <c r="CO954" s="58"/>
      <c r="CP954" s="58"/>
      <c r="CQ954" s="58"/>
      <c r="CR954" s="58"/>
      <c r="CS954" s="58"/>
      <c r="CT954" s="58"/>
      <c r="CU954" s="58"/>
      <c r="CV954" s="58"/>
      <c r="CW954" s="58"/>
      <c r="CX954" s="58"/>
      <c r="CY954" s="58"/>
      <c r="CZ954" s="58"/>
      <c r="DA954" s="58"/>
      <c r="DB954" s="58"/>
      <c r="DC954" s="58"/>
      <c r="DD954" s="58"/>
      <c r="DE954" s="58"/>
      <c r="DF954" s="58"/>
      <c r="DG954" s="58"/>
      <c r="DH954" s="58"/>
      <c r="DI954" s="58"/>
      <c r="DJ954" s="58"/>
      <c r="DK954" s="58"/>
      <c r="DL954" s="58"/>
      <c r="DM954" s="58"/>
      <c r="DN954" s="58"/>
      <c r="DO954" s="58"/>
      <c r="DP954" s="58"/>
      <c r="DQ954" s="58"/>
      <c r="DR954" s="58"/>
      <c r="DS954" s="58"/>
      <c r="DT954" s="58"/>
      <c r="DU954" s="58"/>
      <c r="DV954" s="58"/>
      <c r="DW954" s="58"/>
      <c r="DX954" s="58"/>
      <c r="DY954" s="58"/>
    </row>
    <row r="955" spans="1:129" s="37" customFormat="1" ht="39" customHeight="1">
      <c r="A955" s="73"/>
      <c r="B955" s="73">
        <v>14</v>
      </c>
      <c r="C955" s="231" t="s">
        <v>2365</v>
      </c>
      <c r="D955" s="179" t="s">
        <v>3188</v>
      </c>
      <c r="E955" s="75" t="s">
        <v>3189</v>
      </c>
      <c r="F955" s="254"/>
      <c r="G955" s="254"/>
      <c r="H955" s="255">
        <v>5135</v>
      </c>
      <c r="I955" s="7" t="s">
        <v>3052</v>
      </c>
      <c r="J955" s="75" t="s">
        <v>3190</v>
      </c>
      <c r="K955" s="75" t="s">
        <v>3191</v>
      </c>
      <c r="L955" s="75" t="s">
        <v>3192</v>
      </c>
      <c r="M955" s="194"/>
      <c r="N955" s="194"/>
      <c r="O955" s="111"/>
      <c r="P955" s="119"/>
      <c r="Q955" s="87"/>
      <c r="R955" s="87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8"/>
      <c r="BQ955" s="58"/>
      <c r="BR955" s="58"/>
      <c r="BS955" s="58"/>
      <c r="BT955" s="58"/>
      <c r="BU955" s="58"/>
      <c r="BV955" s="58"/>
      <c r="BW955" s="58"/>
      <c r="BX955" s="58"/>
      <c r="BY955" s="58"/>
      <c r="BZ955" s="58"/>
      <c r="CA955" s="58"/>
      <c r="CB955" s="58"/>
      <c r="CC955" s="58"/>
      <c r="CD955" s="58"/>
      <c r="CE955" s="58"/>
      <c r="CF955" s="58"/>
      <c r="CG955" s="58"/>
      <c r="CH955" s="58"/>
      <c r="CI955" s="58"/>
      <c r="CJ955" s="58"/>
      <c r="CK955" s="58"/>
      <c r="CL955" s="58"/>
      <c r="CM955" s="58"/>
      <c r="CN955" s="58"/>
      <c r="CO955" s="58"/>
      <c r="CP955" s="58"/>
      <c r="CQ955" s="58"/>
      <c r="CR955" s="58"/>
      <c r="CS955" s="58"/>
      <c r="CT955" s="58"/>
      <c r="CU955" s="58"/>
      <c r="CV955" s="58"/>
      <c r="CW955" s="58"/>
      <c r="CX955" s="58"/>
      <c r="CY955" s="58"/>
      <c r="CZ955" s="58"/>
      <c r="DA955" s="58"/>
      <c r="DB955" s="58"/>
      <c r="DC955" s="58"/>
      <c r="DD955" s="58"/>
      <c r="DE955" s="58"/>
      <c r="DF955" s="58"/>
      <c r="DG955" s="58"/>
      <c r="DH955" s="58"/>
      <c r="DI955" s="58"/>
      <c r="DJ955" s="58"/>
      <c r="DK955" s="58"/>
      <c r="DL955" s="58"/>
      <c r="DM955" s="58"/>
      <c r="DN955" s="58"/>
      <c r="DO955" s="58"/>
      <c r="DP955" s="58"/>
      <c r="DQ955" s="58"/>
      <c r="DR955" s="58"/>
      <c r="DS955" s="58"/>
      <c r="DT955" s="58"/>
      <c r="DU955" s="58"/>
      <c r="DV955" s="58"/>
      <c r="DW955" s="58"/>
      <c r="DX955" s="58"/>
      <c r="DY955" s="58"/>
    </row>
    <row r="956" spans="1:129" s="37" customFormat="1" ht="45" customHeight="1">
      <c r="A956" s="73"/>
      <c r="B956" s="200">
        <v>15</v>
      </c>
      <c r="C956" s="179" t="s">
        <v>3193</v>
      </c>
      <c r="D956" s="179" t="s">
        <v>3194</v>
      </c>
      <c r="E956" s="75" t="s">
        <v>3195</v>
      </c>
      <c r="F956" s="254"/>
      <c r="G956" s="254"/>
      <c r="H956" s="255">
        <v>2500</v>
      </c>
      <c r="I956" s="7" t="s">
        <v>3052</v>
      </c>
      <c r="J956" s="75" t="s">
        <v>3196</v>
      </c>
      <c r="K956" s="75" t="s">
        <v>3197</v>
      </c>
      <c r="L956" s="75" t="s">
        <v>1027</v>
      </c>
      <c r="M956" s="194"/>
      <c r="N956" s="194"/>
      <c r="O956" s="111"/>
      <c r="P956" s="119"/>
      <c r="Q956" s="87"/>
      <c r="R956" s="87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8"/>
      <c r="BQ956" s="58"/>
      <c r="BR956" s="58"/>
      <c r="BS956" s="58"/>
      <c r="BT956" s="58"/>
      <c r="BU956" s="58"/>
      <c r="BV956" s="58"/>
      <c r="BW956" s="58"/>
      <c r="BX956" s="58"/>
      <c r="BY956" s="58"/>
      <c r="BZ956" s="58"/>
      <c r="CA956" s="58"/>
      <c r="CB956" s="58"/>
      <c r="CC956" s="58"/>
      <c r="CD956" s="58"/>
      <c r="CE956" s="58"/>
      <c r="CF956" s="58"/>
      <c r="CG956" s="58"/>
      <c r="CH956" s="58"/>
      <c r="CI956" s="58"/>
      <c r="CJ956" s="58"/>
      <c r="CK956" s="58"/>
      <c r="CL956" s="58"/>
      <c r="CM956" s="58"/>
      <c r="CN956" s="58"/>
      <c r="CO956" s="58"/>
      <c r="CP956" s="58"/>
      <c r="CQ956" s="58"/>
      <c r="CR956" s="58"/>
      <c r="CS956" s="58"/>
      <c r="CT956" s="58"/>
      <c r="CU956" s="58"/>
      <c r="CV956" s="58"/>
      <c r="CW956" s="58"/>
      <c r="CX956" s="58"/>
      <c r="CY956" s="58"/>
      <c r="CZ956" s="58"/>
      <c r="DA956" s="58"/>
      <c r="DB956" s="58"/>
      <c r="DC956" s="58"/>
      <c r="DD956" s="58"/>
      <c r="DE956" s="58"/>
      <c r="DF956" s="58"/>
      <c r="DG956" s="58"/>
      <c r="DH956" s="58"/>
      <c r="DI956" s="58"/>
      <c r="DJ956" s="58"/>
      <c r="DK956" s="58"/>
      <c r="DL956" s="58"/>
      <c r="DM956" s="58"/>
      <c r="DN956" s="58"/>
      <c r="DO956" s="58"/>
      <c r="DP956" s="58"/>
      <c r="DQ956" s="58"/>
      <c r="DR956" s="58"/>
      <c r="DS956" s="58"/>
      <c r="DT956" s="58"/>
      <c r="DU956" s="58"/>
      <c r="DV956" s="58"/>
      <c r="DW956" s="58"/>
      <c r="DX956" s="58"/>
      <c r="DY956" s="58"/>
    </row>
    <row r="957" spans="1:129" s="37" customFormat="1" ht="57.75" customHeight="1">
      <c r="A957" s="73"/>
      <c r="B957" s="73">
        <v>16</v>
      </c>
      <c r="C957" s="231" t="s">
        <v>1028</v>
      </c>
      <c r="D957" s="179" t="s">
        <v>1029</v>
      </c>
      <c r="E957" s="75" t="s">
        <v>1030</v>
      </c>
      <c r="F957" s="254"/>
      <c r="G957" s="254"/>
      <c r="H957" s="255">
        <v>3200</v>
      </c>
      <c r="I957" s="7" t="s">
        <v>3054</v>
      </c>
      <c r="J957" s="75" t="s">
        <v>1031</v>
      </c>
      <c r="K957" s="75" t="s">
        <v>1032</v>
      </c>
      <c r="L957" s="75" t="s">
        <v>1033</v>
      </c>
      <c r="M957" s="194"/>
      <c r="N957" s="194"/>
      <c r="O957" s="111"/>
      <c r="P957" s="119"/>
      <c r="Q957" s="87"/>
      <c r="R957" s="87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8"/>
      <c r="BQ957" s="58"/>
      <c r="BR957" s="58"/>
      <c r="BS957" s="58"/>
      <c r="BT957" s="58"/>
      <c r="BU957" s="58"/>
      <c r="BV957" s="58"/>
      <c r="BW957" s="58"/>
      <c r="BX957" s="58"/>
      <c r="BY957" s="58"/>
      <c r="BZ957" s="58"/>
      <c r="CA957" s="58"/>
      <c r="CB957" s="58"/>
      <c r="CC957" s="58"/>
      <c r="CD957" s="58"/>
      <c r="CE957" s="58"/>
      <c r="CF957" s="58"/>
      <c r="CG957" s="58"/>
      <c r="CH957" s="58"/>
      <c r="CI957" s="58"/>
      <c r="CJ957" s="58"/>
      <c r="CK957" s="58"/>
      <c r="CL957" s="58"/>
      <c r="CM957" s="58"/>
      <c r="CN957" s="58"/>
      <c r="CO957" s="58"/>
      <c r="CP957" s="58"/>
      <c r="CQ957" s="58"/>
      <c r="CR957" s="58"/>
      <c r="CS957" s="58"/>
      <c r="CT957" s="58"/>
      <c r="CU957" s="58"/>
      <c r="CV957" s="58"/>
      <c r="CW957" s="58"/>
      <c r="CX957" s="58"/>
      <c r="CY957" s="58"/>
      <c r="CZ957" s="58"/>
      <c r="DA957" s="58"/>
      <c r="DB957" s="58"/>
      <c r="DC957" s="58"/>
      <c r="DD957" s="58"/>
      <c r="DE957" s="58"/>
      <c r="DF957" s="58"/>
      <c r="DG957" s="58"/>
      <c r="DH957" s="58"/>
      <c r="DI957" s="58"/>
      <c r="DJ957" s="58"/>
      <c r="DK957" s="58"/>
      <c r="DL957" s="58"/>
      <c r="DM957" s="58"/>
      <c r="DN957" s="58"/>
      <c r="DO957" s="58"/>
      <c r="DP957" s="58"/>
      <c r="DQ957" s="58"/>
      <c r="DR957" s="58"/>
      <c r="DS957" s="58"/>
      <c r="DT957" s="58"/>
      <c r="DU957" s="58"/>
      <c r="DV957" s="58"/>
      <c r="DW957" s="58"/>
      <c r="DX957" s="58"/>
      <c r="DY957" s="58"/>
    </row>
    <row r="958" spans="1:129" s="37" customFormat="1" ht="105.75" customHeight="1">
      <c r="A958" s="73"/>
      <c r="B958" s="200">
        <v>17</v>
      </c>
      <c r="C958" s="179" t="s">
        <v>1034</v>
      </c>
      <c r="D958" s="179" t="s">
        <v>1035</v>
      </c>
      <c r="E958" s="75" t="s">
        <v>2784</v>
      </c>
      <c r="F958" s="254"/>
      <c r="G958" s="254"/>
      <c r="H958" s="255">
        <v>19400</v>
      </c>
      <c r="I958" s="7" t="s">
        <v>3054</v>
      </c>
      <c r="J958" s="75" t="s">
        <v>1036</v>
      </c>
      <c r="K958" s="75" t="s">
        <v>1037</v>
      </c>
      <c r="L958" s="75" t="s">
        <v>1038</v>
      </c>
      <c r="M958" s="194"/>
      <c r="N958" s="194"/>
      <c r="O958" s="111"/>
      <c r="P958" s="119"/>
      <c r="Q958" s="87"/>
      <c r="R958" s="87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8"/>
      <c r="BQ958" s="58"/>
      <c r="BR958" s="58"/>
      <c r="BS958" s="58"/>
      <c r="BT958" s="58"/>
      <c r="BU958" s="58"/>
      <c r="BV958" s="58"/>
      <c r="BW958" s="58"/>
      <c r="BX958" s="58"/>
      <c r="BY958" s="58"/>
      <c r="BZ958" s="58"/>
      <c r="CA958" s="58"/>
      <c r="CB958" s="58"/>
      <c r="CC958" s="58"/>
      <c r="CD958" s="58"/>
      <c r="CE958" s="58"/>
      <c r="CF958" s="58"/>
      <c r="CG958" s="58"/>
      <c r="CH958" s="58"/>
      <c r="CI958" s="58"/>
      <c r="CJ958" s="58"/>
      <c r="CK958" s="58"/>
      <c r="CL958" s="58"/>
      <c r="CM958" s="58"/>
      <c r="CN958" s="58"/>
      <c r="CO958" s="58"/>
      <c r="CP958" s="58"/>
      <c r="CQ958" s="58"/>
      <c r="CR958" s="58"/>
      <c r="CS958" s="58"/>
      <c r="CT958" s="58"/>
      <c r="CU958" s="58"/>
      <c r="CV958" s="58"/>
      <c r="CW958" s="58"/>
      <c r="CX958" s="58"/>
      <c r="CY958" s="58"/>
      <c r="CZ958" s="58"/>
      <c r="DA958" s="58"/>
      <c r="DB958" s="58"/>
      <c r="DC958" s="58"/>
      <c r="DD958" s="58"/>
      <c r="DE958" s="58"/>
      <c r="DF958" s="58"/>
      <c r="DG958" s="58"/>
      <c r="DH958" s="58"/>
      <c r="DI958" s="58"/>
      <c r="DJ958" s="58"/>
      <c r="DK958" s="58"/>
      <c r="DL958" s="58"/>
      <c r="DM958" s="58"/>
      <c r="DN958" s="58"/>
      <c r="DO958" s="58"/>
      <c r="DP958" s="58"/>
      <c r="DQ958" s="58"/>
      <c r="DR958" s="58"/>
      <c r="DS958" s="58"/>
      <c r="DT958" s="58"/>
      <c r="DU958" s="58"/>
      <c r="DV958" s="58"/>
      <c r="DW958" s="58"/>
      <c r="DX958" s="58"/>
      <c r="DY958" s="58"/>
    </row>
    <row r="959" spans="1:129" s="37" customFormat="1" ht="50.25" customHeight="1">
      <c r="A959" s="73"/>
      <c r="B959" s="73">
        <v>18</v>
      </c>
      <c r="C959" s="231" t="s">
        <v>1039</v>
      </c>
      <c r="D959" s="179" t="s">
        <v>1040</v>
      </c>
      <c r="E959" s="76" t="s">
        <v>1041</v>
      </c>
      <c r="F959" s="254"/>
      <c r="G959" s="254"/>
      <c r="H959" s="255">
        <v>218</v>
      </c>
      <c r="I959" s="7" t="s">
        <v>3052</v>
      </c>
      <c r="J959" s="75" t="s">
        <v>1042</v>
      </c>
      <c r="K959" s="75" t="s">
        <v>1043</v>
      </c>
      <c r="L959" s="75" t="s">
        <v>1044</v>
      </c>
      <c r="M959" s="194"/>
      <c r="N959" s="194"/>
      <c r="O959" s="111"/>
      <c r="P959" s="119"/>
      <c r="Q959" s="87"/>
      <c r="R959" s="87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8"/>
      <c r="BQ959" s="58"/>
      <c r="BR959" s="58"/>
      <c r="BS959" s="58"/>
      <c r="BT959" s="58"/>
      <c r="BU959" s="58"/>
      <c r="BV959" s="58"/>
      <c r="BW959" s="58"/>
      <c r="BX959" s="58"/>
      <c r="BY959" s="58"/>
      <c r="BZ959" s="58"/>
      <c r="CA959" s="58"/>
      <c r="CB959" s="58"/>
      <c r="CC959" s="58"/>
      <c r="CD959" s="58"/>
      <c r="CE959" s="58"/>
      <c r="CF959" s="58"/>
      <c r="CG959" s="58"/>
      <c r="CH959" s="58"/>
      <c r="CI959" s="58"/>
      <c r="CJ959" s="58"/>
      <c r="CK959" s="58"/>
      <c r="CL959" s="58"/>
      <c r="CM959" s="58"/>
      <c r="CN959" s="58"/>
      <c r="CO959" s="58"/>
      <c r="CP959" s="58"/>
      <c r="CQ959" s="58"/>
      <c r="CR959" s="58"/>
      <c r="CS959" s="58"/>
      <c r="CT959" s="58"/>
      <c r="CU959" s="58"/>
      <c r="CV959" s="58"/>
      <c r="CW959" s="58"/>
      <c r="CX959" s="58"/>
      <c r="CY959" s="58"/>
      <c r="CZ959" s="58"/>
      <c r="DA959" s="58"/>
      <c r="DB959" s="58"/>
      <c r="DC959" s="58"/>
      <c r="DD959" s="58"/>
      <c r="DE959" s="58"/>
      <c r="DF959" s="58"/>
      <c r="DG959" s="58"/>
      <c r="DH959" s="58"/>
      <c r="DI959" s="58"/>
      <c r="DJ959" s="58"/>
      <c r="DK959" s="58"/>
      <c r="DL959" s="58"/>
      <c r="DM959" s="58"/>
      <c r="DN959" s="58"/>
      <c r="DO959" s="58"/>
      <c r="DP959" s="58"/>
      <c r="DQ959" s="58"/>
      <c r="DR959" s="58"/>
      <c r="DS959" s="58"/>
      <c r="DT959" s="58"/>
      <c r="DU959" s="58"/>
      <c r="DV959" s="58"/>
      <c r="DW959" s="58"/>
      <c r="DX959" s="58"/>
      <c r="DY959" s="58"/>
    </row>
    <row r="960" spans="1:129" s="37" customFormat="1" ht="45.75" customHeight="1">
      <c r="A960" s="73"/>
      <c r="B960" s="200">
        <v>19</v>
      </c>
      <c r="C960" s="231" t="s">
        <v>1039</v>
      </c>
      <c r="D960" s="179" t="s">
        <v>1040</v>
      </c>
      <c r="E960" s="76" t="s">
        <v>1041</v>
      </c>
      <c r="F960" s="254"/>
      <c r="G960" s="254"/>
      <c r="H960" s="255">
        <v>218</v>
      </c>
      <c r="I960" s="7" t="s">
        <v>3052</v>
      </c>
      <c r="J960" s="75" t="s">
        <v>1045</v>
      </c>
      <c r="K960" s="75" t="s">
        <v>1046</v>
      </c>
      <c r="L960" s="75" t="s">
        <v>1047</v>
      </c>
      <c r="M960" s="194"/>
      <c r="N960" s="194"/>
      <c r="O960" s="111"/>
      <c r="P960" s="119"/>
      <c r="Q960" s="87"/>
      <c r="R960" s="87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8"/>
      <c r="BQ960" s="58"/>
      <c r="BR960" s="58"/>
      <c r="BS960" s="58"/>
      <c r="BT960" s="58"/>
      <c r="BU960" s="58"/>
      <c r="BV960" s="58"/>
      <c r="BW960" s="58"/>
      <c r="BX960" s="58"/>
      <c r="BY960" s="58"/>
      <c r="BZ960" s="58"/>
      <c r="CA960" s="58"/>
      <c r="CB960" s="58"/>
      <c r="CC960" s="58"/>
      <c r="CD960" s="58"/>
      <c r="CE960" s="58"/>
      <c r="CF960" s="58"/>
      <c r="CG960" s="58"/>
      <c r="CH960" s="58"/>
      <c r="CI960" s="58"/>
      <c r="CJ960" s="58"/>
      <c r="CK960" s="58"/>
      <c r="CL960" s="58"/>
      <c r="CM960" s="58"/>
      <c r="CN960" s="58"/>
      <c r="CO960" s="58"/>
      <c r="CP960" s="58"/>
      <c r="CQ960" s="58"/>
      <c r="CR960" s="58"/>
      <c r="CS960" s="58"/>
      <c r="CT960" s="58"/>
      <c r="CU960" s="58"/>
      <c r="CV960" s="58"/>
      <c r="CW960" s="58"/>
      <c r="CX960" s="58"/>
      <c r="CY960" s="58"/>
      <c r="CZ960" s="58"/>
      <c r="DA960" s="58"/>
      <c r="DB960" s="58"/>
      <c r="DC960" s="58"/>
      <c r="DD960" s="58"/>
      <c r="DE960" s="58"/>
      <c r="DF960" s="58"/>
      <c r="DG960" s="58"/>
      <c r="DH960" s="58"/>
      <c r="DI960" s="58"/>
      <c r="DJ960" s="58"/>
      <c r="DK960" s="58"/>
      <c r="DL960" s="58"/>
      <c r="DM960" s="58"/>
      <c r="DN960" s="58"/>
      <c r="DO960" s="58"/>
      <c r="DP960" s="58"/>
      <c r="DQ960" s="58"/>
      <c r="DR960" s="58"/>
      <c r="DS960" s="58"/>
      <c r="DT960" s="58"/>
      <c r="DU960" s="58"/>
      <c r="DV960" s="58"/>
      <c r="DW960" s="58"/>
      <c r="DX960" s="58"/>
      <c r="DY960" s="58"/>
    </row>
    <row r="961" spans="1:129" s="37" customFormat="1" ht="46.5" customHeight="1">
      <c r="A961" s="73"/>
      <c r="B961" s="73">
        <v>20</v>
      </c>
      <c r="C961" s="231" t="s">
        <v>1039</v>
      </c>
      <c r="D961" s="179" t="s">
        <v>1040</v>
      </c>
      <c r="E961" s="76" t="s">
        <v>1041</v>
      </c>
      <c r="F961" s="254"/>
      <c r="G961" s="254"/>
      <c r="H961" s="255">
        <v>218</v>
      </c>
      <c r="I961" s="7" t="s">
        <v>3052</v>
      </c>
      <c r="J961" s="75" t="s">
        <v>1048</v>
      </c>
      <c r="K961" s="75" t="s">
        <v>1049</v>
      </c>
      <c r="L961" s="75" t="s">
        <v>1050</v>
      </c>
      <c r="M961" s="194"/>
      <c r="N961" s="194"/>
      <c r="O961" s="111"/>
      <c r="P961" s="119"/>
      <c r="Q961" s="87"/>
      <c r="R961" s="87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8"/>
      <c r="BQ961" s="58"/>
      <c r="BR961" s="58"/>
      <c r="BS961" s="58"/>
      <c r="BT961" s="58"/>
      <c r="BU961" s="58"/>
      <c r="BV961" s="58"/>
      <c r="BW961" s="58"/>
      <c r="BX961" s="58"/>
      <c r="BY961" s="58"/>
      <c r="BZ961" s="58"/>
      <c r="CA961" s="58"/>
      <c r="CB961" s="58"/>
      <c r="CC961" s="58"/>
      <c r="CD961" s="58"/>
      <c r="CE961" s="58"/>
      <c r="CF961" s="58"/>
      <c r="CG961" s="58"/>
      <c r="CH961" s="58"/>
      <c r="CI961" s="58"/>
      <c r="CJ961" s="58"/>
      <c r="CK961" s="58"/>
      <c r="CL961" s="58"/>
      <c r="CM961" s="58"/>
      <c r="CN961" s="58"/>
      <c r="CO961" s="58"/>
      <c r="CP961" s="58"/>
      <c r="CQ961" s="58"/>
      <c r="CR961" s="58"/>
      <c r="CS961" s="58"/>
      <c r="CT961" s="58"/>
      <c r="CU961" s="58"/>
      <c r="CV961" s="58"/>
      <c r="CW961" s="58"/>
      <c r="CX961" s="58"/>
      <c r="CY961" s="58"/>
      <c r="CZ961" s="58"/>
      <c r="DA961" s="58"/>
      <c r="DB961" s="58"/>
      <c r="DC961" s="58"/>
      <c r="DD961" s="58"/>
      <c r="DE961" s="58"/>
      <c r="DF961" s="58"/>
      <c r="DG961" s="58"/>
      <c r="DH961" s="58"/>
      <c r="DI961" s="58"/>
      <c r="DJ961" s="58"/>
      <c r="DK961" s="58"/>
      <c r="DL961" s="58"/>
      <c r="DM961" s="58"/>
      <c r="DN961" s="58"/>
      <c r="DO961" s="58"/>
      <c r="DP961" s="58"/>
      <c r="DQ961" s="58"/>
      <c r="DR961" s="58"/>
      <c r="DS961" s="58"/>
      <c r="DT961" s="58"/>
      <c r="DU961" s="58"/>
      <c r="DV961" s="58"/>
      <c r="DW961" s="58"/>
      <c r="DX961" s="58"/>
      <c r="DY961" s="58"/>
    </row>
    <row r="962" spans="1:129" s="37" customFormat="1" ht="51" customHeight="1">
      <c r="A962" s="73"/>
      <c r="B962" s="200">
        <v>21</v>
      </c>
      <c r="C962" s="77" t="s">
        <v>527</v>
      </c>
      <c r="D962" s="78" t="s">
        <v>528</v>
      </c>
      <c r="E962" s="200" t="s">
        <v>529</v>
      </c>
      <c r="F962" s="256">
        <v>0</v>
      </c>
      <c r="G962" s="256"/>
      <c r="H962" s="257">
        <v>5200</v>
      </c>
      <c r="I962" s="200" t="s">
        <v>3054</v>
      </c>
      <c r="J962" s="200" t="s">
        <v>530</v>
      </c>
      <c r="K962" s="200" t="s">
        <v>531</v>
      </c>
      <c r="L962" s="200" t="s">
        <v>532</v>
      </c>
      <c r="M962" s="194"/>
      <c r="N962" s="194"/>
      <c r="O962" s="111"/>
      <c r="P962" s="119"/>
      <c r="Q962" s="87"/>
      <c r="R962" s="87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8"/>
      <c r="BQ962" s="58"/>
      <c r="BR962" s="58"/>
      <c r="BS962" s="58"/>
      <c r="BT962" s="58"/>
      <c r="BU962" s="58"/>
      <c r="BV962" s="58"/>
      <c r="BW962" s="58"/>
      <c r="BX962" s="58"/>
      <c r="BY962" s="58"/>
      <c r="BZ962" s="58"/>
      <c r="CA962" s="58"/>
      <c r="CB962" s="58"/>
      <c r="CC962" s="58"/>
      <c r="CD962" s="58"/>
      <c r="CE962" s="58"/>
      <c r="CF962" s="58"/>
      <c r="CG962" s="58"/>
      <c r="CH962" s="58"/>
      <c r="CI962" s="58"/>
      <c r="CJ962" s="58"/>
      <c r="CK962" s="58"/>
      <c r="CL962" s="58"/>
      <c r="CM962" s="58"/>
      <c r="CN962" s="58"/>
      <c r="CO962" s="58"/>
      <c r="CP962" s="58"/>
      <c r="CQ962" s="58"/>
      <c r="CR962" s="58"/>
      <c r="CS962" s="58"/>
      <c r="CT962" s="58"/>
      <c r="CU962" s="58"/>
      <c r="CV962" s="58"/>
      <c r="CW962" s="58"/>
      <c r="CX962" s="58"/>
      <c r="CY962" s="58"/>
      <c r="CZ962" s="58"/>
      <c r="DA962" s="58"/>
      <c r="DB962" s="58"/>
      <c r="DC962" s="58"/>
      <c r="DD962" s="58"/>
      <c r="DE962" s="58"/>
      <c r="DF962" s="58"/>
      <c r="DG962" s="58"/>
      <c r="DH962" s="58"/>
      <c r="DI962" s="58"/>
      <c r="DJ962" s="58"/>
      <c r="DK962" s="58"/>
      <c r="DL962" s="58"/>
      <c r="DM962" s="58"/>
      <c r="DN962" s="58"/>
      <c r="DO962" s="58"/>
      <c r="DP962" s="58"/>
      <c r="DQ962" s="58"/>
      <c r="DR962" s="58"/>
      <c r="DS962" s="58"/>
      <c r="DT962" s="58"/>
      <c r="DU962" s="58"/>
      <c r="DV962" s="58"/>
      <c r="DW962" s="58"/>
      <c r="DX962" s="58"/>
      <c r="DY962" s="58"/>
    </row>
    <row r="963" spans="1:129" s="37" customFormat="1" ht="48.75" customHeight="1">
      <c r="A963" s="73"/>
      <c r="B963" s="73">
        <v>22</v>
      </c>
      <c r="C963" s="77" t="s">
        <v>533</v>
      </c>
      <c r="D963" s="78" t="s">
        <v>534</v>
      </c>
      <c r="E963" s="200" t="s">
        <v>529</v>
      </c>
      <c r="F963" s="13"/>
      <c r="G963" s="256"/>
      <c r="H963" s="257">
        <v>17550</v>
      </c>
      <c r="I963" s="200" t="s">
        <v>3054</v>
      </c>
      <c r="J963" s="200" t="s">
        <v>535</v>
      </c>
      <c r="K963" s="200" t="s">
        <v>536</v>
      </c>
      <c r="L963" s="200" t="s">
        <v>537</v>
      </c>
      <c r="M963" s="230"/>
      <c r="N963" s="194"/>
      <c r="O963" s="111"/>
      <c r="P963" s="119"/>
      <c r="Q963" s="87"/>
      <c r="R963" s="87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8"/>
      <c r="BQ963" s="58"/>
      <c r="BR963" s="58"/>
      <c r="BS963" s="58"/>
      <c r="BT963" s="58"/>
      <c r="BU963" s="58"/>
      <c r="BV963" s="58"/>
      <c r="BW963" s="58"/>
      <c r="BX963" s="58"/>
      <c r="BY963" s="58"/>
      <c r="BZ963" s="58"/>
      <c r="CA963" s="58"/>
      <c r="CB963" s="58"/>
      <c r="CC963" s="58"/>
      <c r="CD963" s="58"/>
      <c r="CE963" s="58"/>
      <c r="CF963" s="58"/>
      <c r="CG963" s="58"/>
      <c r="CH963" s="58"/>
      <c r="CI963" s="58"/>
      <c r="CJ963" s="58"/>
      <c r="CK963" s="58"/>
      <c r="CL963" s="58"/>
      <c r="CM963" s="58"/>
      <c r="CN963" s="58"/>
      <c r="CO963" s="58"/>
      <c r="CP963" s="58"/>
      <c r="CQ963" s="58"/>
      <c r="CR963" s="58"/>
      <c r="CS963" s="58"/>
      <c r="CT963" s="58"/>
      <c r="CU963" s="58"/>
      <c r="CV963" s="58"/>
      <c r="CW963" s="58"/>
      <c r="CX963" s="58"/>
      <c r="CY963" s="58"/>
      <c r="CZ963" s="58"/>
      <c r="DA963" s="58"/>
      <c r="DB963" s="58"/>
      <c r="DC963" s="58"/>
      <c r="DD963" s="58"/>
      <c r="DE963" s="58"/>
      <c r="DF963" s="58"/>
      <c r="DG963" s="58"/>
      <c r="DH963" s="58"/>
      <c r="DI963" s="58"/>
      <c r="DJ963" s="58"/>
      <c r="DK963" s="58"/>
      <c r="DL963" s="58"/>
      <c r="DM963" s="58"/>
      <c r="DN963" s="58"/>
      <c r="DO963" s="58"/>
      <c r="DP963" s="58"/>
      <c r="DQ963" s="58"/>
      <c r="DR963" s="58"/>
      <c r="DS963" s="58"/>
      <c r="DT963" s="58"/>
      <c r="DU963" s="58"/>
      <c r="DV963" s="58"/>
      <c r="DW963" s="58"/>
      <c r="DX963" s="58"/>
      <c r="DY963" s="58"/>
    </row>
    <row r="964" spans="1:129" s="37" customFormat="1" ht="51.75" customHeight="1">
      <c r="A964" s="73"/>
      <c r="B964" s="200">
        <v>23</v>
      </c>
      <c r="C964" s="77" t="s">
        <v>538</v>
      </c>
      <c r="D964" s="78" t="s">
        <v>539</v>
      </c>
      <c r="E964" s="200" t="s">
        <v>529</v>
      </c>
      <c r="F964" s="256"/>
      <c r="G964" s="256"/>
      <c r="H964" s="257">
        <v>1500</v>
      </c>
      <c r="I964" s="200" t="s">
        <v>3052</v>
      </c>
      <c r="J964" s="200" t="s">
        <v>540</v>
      </c>
      <c r="K964" s="200" t="s">
        <v>541</v>
      </c>
      <c r="L964" s="200" t="s">
        <v>542</v>
      </c>
      <c r="M964" s="194"/>
      <c r="N964" s="194"/>
      <c r="O964" s="111"/>
      <c r="P964" s="119"/>
      <c r="Q964" s="87"/>
      <c r="R964" s="87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8"/>
      <c r="BQ964" s="58"/>
      <c r="BR964" s="58"/>
      <c r="BS964" s="58"/>
      <c r="BT964" s="58"/>
      <c r="BU964" s="58"/>
      <c r="BV964" s="58"/>
      <c r="BW964" s="58"/>
      <c r="BX964" s="58"/>
      <c r="BY964" s="58"/>
      <c r="BZ964" s="58"/>
      <c r="CA964" s="58"/>
      <c r="CB964" s="58"/>
      <c r="CC964" s="58"/>
      <c r="CD964" s="58"/>
      <c r="CE964" s="58"/>
      <c r="CF964" s="58"/>
      <c r="CG964" s="58"/>
      <c r="CH964" s="58"/>
      <c r="CI964" s="58"/>
      <c r="CJ964" s="58"/>
      <c r="CK964" s="58"/>
      <c r="CL964" s="58"/>
      <c r="CM964" s="58"/>
      <c r="CN964" s="58"/>
      <c r="CO964" s="58"/>
      <c r="CP964" s="58"/>
      <c r="CQ964" s="58"/>
      <c r="CR964" s="58"/>
      <c r="CS964" s="58"/>
      <c r="CT964" s="58"/>
      <c r="CU964" s="58"/>
      <c r="CV964" s="58"/>
      <c r="CW964" s="58"/>
      <c r="CX964" s="58"/>
      <c r="CY964" s="58"/>
      <c r="CZ964" s="58"/>
      <c r="DA964" s="58"/>
      <c r="DB964" s="58"/>
      <c r="DC964" s="58"/>
      <c r="DD964" s="58"/>
      <c r="DE964" s="58"/>
      <c r="DF964" s="58"/>
      <c r="DG964" s="58"/>
      <c r="DH964" s="58"/>
      <c r="DI964" s="58"/>
      <c r="DJ964" s="58"/>
      <c r="DK964" s="58"/>
      <c r="DL964" s="58"/>
      <c r="DM964" s="58"/>
      <c r="DN964" s="58"/>
      <c r="DO964" s="58"/>
      <c r="DP964" s="58"/>
      <c r="DQ964" s="58"/>
      <c r="DR964" s="58"/>
      <c r="DS964" s="58"/>
      <c r="DT964" s="58"/>
      <c r="DU964" s="58"/>
      <c r="DV964" s="58"/>
      <c r="DW964" s="58"/>
      <c r="DX964" s="58"/>
      <c r="DY964" s="58"/>
    </row>
    <row r="965" spans="1:129" s="37" customFormat="1" ht="54" customHeight="1">
      <c r="A965" s="73"/>
      <c r="B965" s="73">
        <v>24</v>
      </c>
      <c r="C965" s="78" t="s">
        <v>538</v>
      </c>
      <c r="D965" s="78" t="s">
        <v>539</v>
      </c>
      <c r="E965" s="200" t="s">
        <v>529</v>
      </c>
      <c r="F965" s="256"/>
      <c r="G965" s="256"/>
      <c r="H965" s="257">
        <v>2650</v>
      </c>
      <c r="I965" s="200" t="s">
        <v>3052</v>
      </c>
      <c r="J965" s="200" t="s">
        <v>543</v>
      </c>
      <c r="K965" s="200" t="s">
        <v>544</v>
      </c>
      <c r="L965" s="200" t="s">
        <v>532</v>
      </c>
      <c r="M965" s="194"/>
      <c r="N965" s="194"/>
      <c r="O965" s="111"/>
      <c r="P965" s="119"/>
      <c r="Q965" s="87"/>
      <c r="R965" s="87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8"/>
      <c r="BQ965" s="58"/>
      <c r="BR965" s="58"/>
      <c r="BS965" s="58"/>
      <c r="BT965" s="58"/>
      <c r="BU965" s="58"/>
      <c r="BV965" s="58"/>
      <c r="BW965" s="58"/>
      <c r="BX965" s="58"/>
      <c r="BY965" s="58"/>
      <c r="BZ965" s="58"/>
      <c r="CA965" s="58"/>
      <c r="CB965" s="58"/>
      <c r="CC965" s="58"/>
      <c r="CD965" s="58"/>
      <c r="CE965" s="58"/>
      <c r="CF965" s="58"/>
      <c r="CG965" s="58"/>
      <c r="CH965" s="58"/>
      <c r="CI965" s="58"/>
      <c r="CJ965" s="58"/>
      <c r="CK965" s="58"/>
      <c r="CL965" s="58"/>
      <c r="CM965" s="58"/>
      <c r="CN965" s="58"/>
      <c r="CO965" s="58"/>
      <c r="CP965" s="58"/>
      <c r="CQ965" s="58"/>
      <c r="CR965" s="58"/>
      <c r="CS965" s="58"/>
      <c r="CT965" s="58"/>
      <c r="CU965" s="58"/>
      <c r="CV965" s="58"/>
      <c r="CW965" s="58"/>
      <c r="CX965" s="58"/>
      <c r="CY965" s="58"/>
      <c r="CZ965" s="58"/>
      <c r="DA965" s="58"/>
      <c r="DB965" s="58"/>
      <c r="DC965" s="58"/>
      <c r="DD965" s="58"/>
      <c r="DE965" s="58"/>
      <c r="DF965" s="58"/>
      <c r="DG965" s="58"/>
      <c r="DH965" s="58"/>
      <c r="DI965" s="58"/>
      <c r="DJ965" s="58"/>
      <c r="DK965" s="58"/>
      <c r="DL965" s="58"/>
      <c r="DM965" s="58"/>
      <c r="DN965" s="58"/>
      <c r="DO965" s="58"/>
      <c r="DP965" s="58"/>
      <c r="DQ965" s="58"/>
      <c r="DR965" s="58"/>
      <c r="DS965" s="58"/>
      <c r="DT965" s="58"/>
      <c r="DU965" s="58"/>
      <c r="DV965" s="58"/>
      <c r="DW965" s="58"/>
      <c r="DX965" s="58"/>
      <c r="DY965" s="58"/>
    </row>
    <row r="966" spans="1:129" s="37" customFormat="1" ht="51.75" customHeight="1">
      <c r="A966" s="73"/>
      <c r="B966" s="200">
        <v>25</v>
      </c>
      <c r="C966" s="77" t="s">
        <v>545</v>
      </c>
      <c r="D966" s="78" t="s">
        <v>546</v>
      </c>
      <c r="E966" s="200" t="s">
        <v>529</v>
      </c>
      <c r="F966" s="256"/>
      <c r="G966" s="256"/>
      <c r="H966" s="257">
        <v>1750</v>
      </c>
      <c r="I966" s="200" t="s">
        <v>3052</v>
      </c>
      <c r="J966" s="200" t="s">
        <v>547</v>
      </c>
      <c r="K966" s="200" t="s">
        <v>548</v>
      </c>
      <c r="L966" s="200" t="s">
        <v>549</v>
      </c>
      <c r="M966" s="194"/>
      <c r="N966" s="230"/>
      <c r="O966" s="111"/>
      <c r="P966" s="119"/>
      <c r="Q966" s="87"/>
      <c r="R966" s="87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8"/>
      <c r="BQ966" s="58"/>
      <c r="BR966" s="58"/>
      <c r="BS966" s="58"/>
      <c r="BT966" s="58"/>
      <c r="BU966" s="58"/>
      <c r="BV966" s="58"/>
      <c r="BW966" s="58"/>
      <c r="BX966" s="58"/>
      <c r="BY966" s="58"/>
      <c r="BZ966" s="58"/>
      <c r="CA966" s="58"/>
      <c r="CB966" s="58"/>
      <c r="CC966" s="58"/>
      <c r="CD966" s="58"/>
      <c r="CE966" s="58"/>
      <c r="CF966" s="58"/>
      <c r="CG966" s="58"/>
      <c r="CH966" s="58"/>
      <c r="CI966" s="58"/>
      <c r="CJ966" s="58"/>
      <c r="CK966" s="58"/>
      <c r="CL966" s="58"/>
      <c r="CM966" s="58"/>
      <c r="CN966" s="58"/>
      <c r="CO966" s="58"/>
      <c r="CP966" s="58"/>
      <c r="CQ966" s="58"/>
      <c r="CR966" s="58"/>
      <c r="CS966" s="58"/>
      <c r="CT966" s="58"/>
      <c r="CU966" s="58"/>
      <c r="CV966" s="58"/>
      <c r="CW966" s="58"/>
      <c r="CX966" s="58"/>
      <c r="CY966" s="58"/>
      <c r="CZ966" s="58"/>
      <c r="DA966" s="58"/>
      <c r="DB966" s="58"/>
      <c r="DC966" s="58"/>
      <c r="DD966" s="58"/>
      <c r="DE966" s="58"/>
      <c r="DF966" s="58"/>
      <c r="DG966" s="58"/>
      <c r="DH966" s="58"/>
      <c r="DI966" s="58"/>
      <c r="DJ966" s="58"/>
      <c r="DK966" s="58"/>
      <c r="DL966" s="58"/>
      <c r="DM966" s="58"/>
      <c r="DN966" s="58"/>
      <c r="DO966" s="58"/>
      <c r="DP966" s="58"/>
      <c r="DQ966" s="58"/>
      <c r="DR966" s="58"/>
      <c r="DS966" s="58"/>
      <c r="DT966" s="58"/>
      <c r="DU966" s="58"/>
      <c r="DV966" s="58"/>
      <c r="DW966" s="58"/>
      <c r="DX966" s="58"/>
      <c r="DY966" s="58"/>
    </row>
    <row r="967" spans="1:129" s="37" customFormat="1" ht="48.75" customHeight="1">
      <c r="A967" s="73"/>
      <c r="B967" s="73">
        <v>26</v>
      </c>
      <c r="C967" s="78" t="s">
        <v>550</v>
      </c>
      <c r="D967" s="78" t="s">
        <v>546</v>
      </c>
      <c r="E967" s="200" t="s">
        <v>529</v>
      </c>
      <c r="F967" s="256"/>
      <c r="G967" s="256"/>
      <c r="H967" s="257">
        <v>1690</v>
      </c>
      <c r="I967" s="200" t="s">
        <v>3052</v>
      </c>
      <c r="J967" s="200" t="s">
        <v>551</v>
      </c>
      <c r="K967" s="200" t="s">
        <v>552</v>
      </c>
      <c r="L967" s="200" t="s">
        <v>553</v>
      </c>
      <c r="M967" s="194"/>
      <c r="N967" s="194"/>
      <c r="O967" s="111"/>
      <c r="P967" s="119"/>
      <c r="Q967" s="87"/>
      <c r="R967" s="87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8"/>
      <c r="BQ967" s="58"/>
      <c r="BR967" s="58"/>
      <c r="BS967" s="58"/>
      <c r="BT967" s="58"/>
      <c r="BU967" s="58"/>
      <c r="BV967" s="58"/>
      <c r="BW967" s="58"/>
      <c r="BX967" s="58"/>
      <c r="BY967" s="58"/>
      <c r="BZ967" s="58"/>
      <c r="CA967" s="58"/>
      <c r="CB967" s="58"/>
      <c r="CC967" s="58"/>
      <c r="CD967" s="58"/>
      <c r="CE967" s="58"/>
      <c r="CF967" s="58"/>
      <c r="CG967" s="58"/>
      <c r="CH967" s="58"/>
      <c r="CI967" s="58"/>
      <c r="CJ967" s="58"/>
      <c r="CK967" s="58"/>
      <c r="CL967" s="58"/>
      <c r="CM967" s="58"/>
      <c r="CN967" s="58"/>
      <c r="CO967" s="58"/>
      <c r="CP967" s="58"/>
      <c r="CQ967" s="58"/>
      <c r="CR967" s="58"/>
      <c r="CS967" s="58"/>
      <c r="CT967" s="58"/>
      <c r="CU967" s="58"/>
      <c r="CV967" s="58"/>
      <c r="CW967" s="58"/>
      <c r="CX967" s="58"/>
      <c r="CY967" s="58"/>
      <c r="CZ967" s="58"/>
      <c r="DA967" s="58"/>
      <c r="DB967" s="58"/>
      <c r="DC967" s="58"/>
      <c r="DD967" s="58"/>
      <c r="DE967" s="58"/>
      <c r="DF967" s="58"/>
      <c r="DG967" s="58"/>
      <c r="DH967" s="58"/>
      <c r="DI967" s="58"/>
      <c r="DJ967" s="58"/>
      <c r="DK967" s="58"/>
      <c r="DL967" s="58"/>
      <c r="DM967" s="58"/>
      <c r="DN967" s="58"/>
      <c r="DO967" s="58"/>
      <c r="DP967" s="58"/>
      <c r="DQ967" s="58"/>
      <c r="DR967" s="58"/>
      <c r="DS967" s="58"/>
      <c r="DT967" s="58"/>
      <c r="DU967" s="58"/>
      <c r="DV967" s="58"/>
      <c r="DW967" s="58"/>
      <c r="DX967" s="58"/>
      <c r="DY967" s="58"/>
    </row>
    <row r="968" spans="1:129" s="37" customFormat="1" ht="51" customHeight="1">
      <c r="A968" s="73"/>
      <c r="B968" s="200">
        <v>27</v>
      </c>
      <c r="C968" s="78" t="s">
        <v>554</v>
      </c>
      <c r="D968" s="78" t="s">
        <v>555</v>
      </c>
      <c r="E968" s="200" t="s">
        <v>529</v>
      </c>
      <c r="F968" s="256"/>
      <c r="G968" s="256"/>
      <c r="H968" s="257">
        <v>4176</v>
      </c>
      <c r="I968" s="200" t="s">
        <v>3054</v>
      </c>
      <c r="J968" s="200" t="s">
        <v>556</v>
      </c>
      <c r="K968" s="200" t="s">
        <v>557</v>
      </c>
      <c r="L968" s="200" t="s">
        <v>4994</v>
      </c>
      <c r="M968" s="194"/>
      <c r="N968" s="194"/>
      <c r="O968" s="111"/>
      <c r="P968" s="119"/>
      <c r="Q968" s="87"/>
      <c r="R968" s="87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8"/>
      <c r="BQ968" s="58"/>
      <c r="BR968" s="58"/>
      <c r="BS968" s="58"/>
      <c r="BT968" s="58"/>
      <c r="BU968" s="58"/>
      <c r="BV968" s="58"/>
      <c r="BW968" s="58"/>
      <c r="BX968" s="58"/>
      <c r="BY968" s="58"/>
      <c r="BZ968" s="58"/>
      <c r="CA968" s="58"/>
      <c r="CB968" s="58"/>
      <c r="CC968" s="58"/>
      <c r="CD968" s="58"/>
      <c r="CE968" s="58"/>
      <c r="CF968" s="58"/>
      <c r="CG968" s="58"/>
      <c r="CH968" s="58"/>
      <c r="CI968" s="58"/>
      <c r="CJ968" s="58"/>
      <c r="CK968" s="58"/>
      <c r="CL968" s="58"/>
      <c r="CM968" s="58"/>
      <c r="CN968" s="58"/>
      <c r="CO968" s="58"/>
      <c r="CP968" s="58"/>
      <c r="CQ968" s="58"/>
      <c r="CR968" s="58"/>
      <c r="CS968" s="58"/>
      <c r="CT968" s="58"/>
      <c r="CU968" s="58"/>
      <c r="CV968" s="58"/>
      <c r="CW968" s="58"/>
      <c r="CX968" s="58"/>
      <c r="CY968" s="58"/>
      <c r="CZ968" s="58"/>
      <c r="DA968" s="58"/>
      <c r="DB968" s="58"/>
      <c r="DC968" s="58"/>
      <c r="DD968" s="58"/>
      <c r="DE968" s="58"/>
      <c r="DF968" s="58"/>
      <c r="DG968" s="58"/>
      <c r="DH968" s="58"/>
      <c r="DI968" s="58"/>
      <c r="DJ968" s="58"/>
      <c r="DK968" s="58"/>
      <c r="DL968" s="58"/>
      <c r="DM968" s="58"/>
      <c r="DN968" s="58"/>
      <c r="DO968" s="58"/>
      <c r="DP968" s="58"/>
      <c r="DQ968" s="58"/>
      <c r="DR968" s="58"/>
      <c r="DS968" s="58"/>
      <c r="DT968" s="58"/>
      <c r="DU968" s="58"/>
      <c r="DV968" s="58"/>
      <c r="DW968" s="58"/>
      <c r="DX968" s="58"/>
      <c r="DY968" s="58"/>
    </row>
    <row r="969" spans="1:129" s="37" customFormat="1" ht="42" customHeight="1">
      <c r="A969" s="73"/>
      <c r="B969" s="73">
        <v>28</v>
      </c>
      <c r="C969" s="78" t="s">
        <v>554</v>
      </c>
      <c r="D969" s="78" t="s">
        <v>555</v>
      </c>
      <c r="E969" s="73" t="s">
        <v>529</v>
      </c>
      <c r="F969" s="256"/>
      <c r="G969" s="256"/>
      <c r="H969" s="257">
        <v>4225</v>
      </c>
      <c r="I969" s="200" t="s">
        <v>3054</v>
      </c>
      <c r="J969" s="200" t="s">
        <v>558</v>
      </c>
      <c r="K969" s="200" t="s">
        <v>559</v>
      </c>
      <c r="L969" s="200" t="s">
        <v>560</v>
      </c>
      <c r="M969" s="194"/>
      <c r="N969" s="194"/>
      <c r="O969" s="111"/>
      <c r="P969" s="119"/>
      <c r="Q969" s="87"/>
      <c r="R969" s="87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8"/>
      <c r="BQ969" s="58"/>
      <c r="BR969" s="58"/>
      <c r="BS969" s="58"/>
      <c r="BT969" s="58"/>
      <c r="BU969" s="58"/>
      <c r="BV969" s="58"/>
      <c r="BW969" s="58"/>
      <c r="BX969" s="58"/>
      <c r="BY969" s="58"/>
      <c r="BZ969" s="58"/>
      <c r="CA969" s="58"/>
      <c r="CB969" s="58"/>
      <c r="CC969" s="58"/>
      <c r="CD969" s="58"/>
      <c r="CE969" s="58"/>
      <c r="CF969" s="58"/>
      <c r="CG969" s="58"/>
      <c r="CH969" s="58"/>
      <c r="CI969" s="58"/>
      <c r="CJ969" s="58"/>
      <c r="CK969" s="58"/>
      <c r="CL969" s="58"/>
      <c r="CM969" s="58"/>
      <c r="CN969" s="58"/>
      <c r="CO969" s="58"/>
      <c r="CP969" s="58"/>
      <c r="CQ969" s="58"/>
      <c r="CR969" s="58"/>
      <c r="CS969" s="58"/>
      <c r="CT969" s="58"/>
      <c r="CU969" s="58"/>
      <c r="CV969" s="58"/>
      <c r="CW969" s="58"/>
      <c r="CX969" s="58"/>
      <c r="CY969" s="58"/>
      <c r="CZ969" s="58"/>
      <c r="DA969" s="58"/>
      <c r="DB969" s="58"/>
      <c r="DC969" s="58"/>
      <c r="DD969" s="58"/>
      <c r="DE969" s="58"/>
      <c r="DF969" s="58"/>
      <c r="DG969" s="58"/>
      <c r="DH969" s="58"/>
      <c r="DI969" s="58"/>
      <c r="DJ969" s="58"/>
      <c r="DK969" s="58"/>
      <c r="DL969" s="58"/>
      <c r="DM969" s="58"/>
      <c r="DN969" s="58"/>
      <c r="DO969" s="58"/>
      <c r="DP969" s="58"/>
      <c r="DQ969" s="58"/>
      <c r="DR969" s="58"/>
      <c r="DS969" s="58"/>
      <c r="DT969" s="58"/>
      <c r="DU969" s="58"/>
      <c r="DV969" s="58"/>
      <c r="DW969" s="58"/>
      <c r="DX969" s="58"/>
      <c r="DY969" s="58"/>
    </row>
    <row r="970" spans="1:129" s="37" customFormat="1" ht="42" customHeight="1">
      <c r="A970" s="73"/>
      <c r="B970" s="200">
        <v>29</v>
      </c>
      <c r="C970" s="78" t="s">
        <v>554</v>
      </c>
      <c r="D970" s="78" t="s">
        <v>555</v>
      </c>
      <c r="E970" s="73" t="s">
        <v>529</v>
      </c>
      <c r="F970" s="256"/>
      <c r="G970" s="256"/>
      <c r="H970" s="257">
        <v>712</v>
      </c>
      <c r="I970" s="200" t="s">
        <v>3054</v>
      </c>
      <c r="J970" s="200" t="s">
        <v>561</v>
      </c>
      <c r="K970" s="200" t="s">
        <v>562</v>
      </c>
      <c r="L970" s="200" t="s">
        <v>326</v>
      </c>
      <c r="M970" s="194"/>
      <c r="N970" s="194"/>
      <c r="O970" s="111"/>
      <c r="P970" s="119"/>
      <c r="Q970" s="87"/>
      <c r="R970" s="87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8"/>
      <c r="BQ970" s="58"/>
      <c r="BR970" s="58"/>
      <c r="BS970" s="58"/>
      <c r="BT970" s="58"/>
      <c r="BU970" s="58"/>
      <c r="BV970" s="58"/>
      <c r="BW970" s="58"/>
      <c r="BX970" s="58"/>
      <c r="BY970" s="58"/>
      <c r="BZ970" s="58"/>
      <c r="CA970" s="58"/>
      <c r="CB970" s="58"/>
      <c r="CC970" s="58"/>
      <c r="CD970" s="58"/>
      <c r="CE970" s="58"/>
      <c r="CF970" s="58"/>
      <c r="CG970" s="58"/>
      <c r="CH970" s="58"/>
      <c r="CI970" s="58"/>
      <c r="CJ970" s="58"/>
      <c r="CK970" s="58"/>
      <c r="CL970" s="58"/>
      <c r="CM970" s="58"/>
      <c r="CN970" s="58"/>
      <c r="CO970" s="58"/>
      <c r="CP970" s="58"/>
      <c r="CQ970" s="58"/>
      <c r="CR970" s="58"/>
      <c r="CS970" s="58"/>
      <c r="CT970" s="58"/>
      <c r="CU970" s="58"/>
      <c r="CV970" s="58"/>
      <c r="CW970" s="58"/>
      <c r="CX970" s="58"/>
      <c r="CY970" s="58"/>
      <c r="CZ970" s="58"/>
      <c r="DA970" s="58"/>
      <c r="DB970" s="58"/>
      <c r="DC970" s="58"/>
      <c r="DD970" s="58"/>
      <c r="DE970" s="58"/>
      <c r="DF970" s="58"/>
      <c r="DG970" s="58"/>
      <c r="DH970" s="58"/>
      <c r="DI970" s="58"/>
      <c r="DJ970" s="58"/>
      <c r="DK970" s="58"/>
      <c r="DL970" s="58"/>
      <c r="DM970" s="58"/>
      <c r="DN970" s="58"/>
      <c r="DO970" s="58"/>
      <c r="DP970" s="58"/>
      <c r="DQ970" s="58"/>
      <c r="DR970" s="58"/>
      <c r="DS970" s="58"/>
      <c r="DT970" s="58"/>
      <c r="DU970" s="58"/>
      <c r="DV970" s="58"/>
      <c r="DW970" s="58"/>
      <c r="DX970" s="58"/>
      <c r="DY970" s="58"/>
    </row>
    <row r="971" spans="1:129" s="37" customFormat="1" ht="44.25" customHeight="1">
      <c r="A971" s="73"/>
      <c r="B971" s="73">
        <v>30</v>
      </c>
      <c r="C971" s="78" t="s">
        <v>563</v>
      </c>
      <c r="D971" s="78" t="s">
        <v>546</v>
      </c>
      <c r="E971" s="200" t="s">
        <v>529</v>
      </c>
      <c r="F971" s="256"/>
      <c r="G971" s="256"/>
      <c r="H971" s="257">
        <v>1579</v>
      </c>
      <c r="I971" s="200" t="s">
        <v>3052</v>
      </c>
      <c r="J971" s="200" t="s">
        <v>564</v>
      </c>
      <c r="K971" s="200" t="s">
        <v>565</v>
      </c>
      <c r="L971" s="200" t="s">
        <v>566</v>
      </c>
      <c r="M971" s="194"/>
      <c r="N971" s="194"/>
      <c r="O971" s="111"/>
      <c r="P971" s="119"/>
      <c r="Q971" s="87"/>
      <c r="R971" s="87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8"/>
      <c r="BQ971" s="58"/>
      <c r="BR971" s="58"/>
      <c r="BS971" s="58"/>
      <c r="BT971" s="58"/>
      <c r="BU971" s="58"/>
      <c r="BV971" s="58"/>
      <c r="BW971" s="58"/>
      <c r="BX971" s="58"/>
      <c r="BY971" s="58"/>
      <c r="BZ971" s="58"/>
      <c r="CA971" s="58"/>
      <c r="CB971" s="58"/>
      <c r="CC971" s="58"/>
      <c r="CD971" s="58"/>
      <c r="CE971" s="58"/>
      <c r="CF971" s="58"/>
      <c r="CG971" s="58"/>
      <c r="CH971" s="58"/>
      <c r="CI971" s="58"/>
      <c r="CJ971" s="58"/>
      <c r="CK971" s="58"/>
      <c r="CL971" s="58"/>
      <c r="CM971" s="58"/>
      <c r="CN971" s="58"/>
      <c r="CO971" s="58"/>
      <c r="CP971" s="58"/>
      <c r="CQ971" s="58"/>
      <c r="CR971" s="58"/>
      <c r="CS971" s="58"/>
      <c r="CT971" s="58"/>
      <c r="CU971" s="58"/>
      <c r="CV971" s="58"/>
      <c r="CW971" s="58"/>
      <c r="CX971" s="58"/>
      <c r="CY971" s="58"/>
      <c r="CZ971" s="58"/>
      <c r="DA971" s="58"/>
      <c r="DB971" s="58"/>
      <c r="DC971" s="58"/>
      <c r="DD971" s="58"/>
      <c r="DE971" s="58"/>
      <c r="DF971" s="58"/>
      <c r="DG971" s="58"/>
      <c r="DH971" s="58"/>
      <c r="DI971" s="58"/>
      <c r="DJ971" s="58"/>
      <c r="DK971" s="58"/>
      <c r="DL971" s="58"/>
      <c r="DM971" s="58"/>
      <c r="DN971" s="58"/>
      <c r="DO971" s="58"/>
      <c r="DP971" s="58"/>
      <c r="DQ971" s="58"/>
      <c r="DR971" s="58"/>
      <c r="DS971" s="58"/>
      <c r="DT971" s="58"/>
      <c r="DU971" s="58"/>
      <c r="DV971" s="58"/>
      <c r="DW971" s="58"/>
      <c r="DX971" s="58"/>
      <c r="DY971" s="58"/>
    </row>
    <row r="972" spans="1:129" s="37" customFormat="1" ht="42" customHeight="1">
      <c r="A972" s="73"/>
      <c r="B972" s="200">
        <v>31</v>
      </c>
      <c r="C972" s="78" t="s">
        <v>567</v>
      </c>
      <c r="D972" s="78" t="s">
        <v>528</v>
      </c>
      <c r="E972" s="200" t="s">
        <v>529</v>
      </c>
      <c r="F972" s="256"/>
      <c r="G972" s="256"/>
      <c r="H972" s="257">
        <v>587</v>
      </c>
      <c r="I972" s="200" t="s">
        <v>3052</v>
      </c>
      <c r="J972" s="200" t="s">
        <v>631</v>
      </c>
      <c r="K972" s="200" t="s">
        <v>632</v>
      </c>
      <c r="L972" s="200" t="s">
        <v>633</v>
      </c>
      <c r="M972" s="194"/>
      <c r="N972" s="194"/>
      <c r="O972" s="111"/>
      <c r="P972" s="119"/>
      <c r="Q972" s="87"/>
      <c r="R972" s="87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8"/>
      <c r="BQ972" s="58"/>
      <c r="BR972" s="58"/>
      <c r="BS972" s="58"/>
      <c r="BT972" s="58"/>
      <c r="BU972" s="58"/>
      <c r="BV972" s="58"/>
      <c r="BW972" s="58"/>
      <c r="BX972" s="58"/>
      <c r="BY972" s="58"/>
      <c r="BZ972" s="58"/>
      <c r="CA972" s="58"/>
      <c r="CB972" s="58"/>
      <c r="CC972" s="58"/>
      <c r="CD972" s="58"/>
      <c r="CE972" s="58"/>
      <c r="CF972" s="58"/>
      <c r="CG972" s="58"/>
      <c r="CH972" s="58"/>
      <c r="CI972" s="58"/>
      <c r="CJ972" s="58"/>
      <c r="CK972" s="58"/>
      <c r="CL972" s="58"/>
      <c r="CM972" s="58"/>
      <c r="CN972" s="58"/>
      <c r="CO972" s="58"/>
      <c r="CP972" s="58"/>
      <c r="CQ972" s="58"/>
      <c r="CR972" s="58"/>
      <c r="CS972" s="58"/>
      <c r="CT972" s="58"/>
      <c r="CU972" s="58"/>
      <c r="CV972" s="58"/>
      <c r="CW972" s="58"/>
      <c r="CX972" s="58"/>
      <c r="CY972" s="58"/>
      <c r="CZ972" s="58"/>
      <c r="DA972" s="58"/>
      <c r="DB972" s="58"/>
      <c r="DC972" s="58"/>
      <c r="DD972" s="58"/>
      <c r="DE972" s="58"/>
      <c r="DF972" s="58"/>
      <c r="DG972" s="58"/>
      <c r="DH972" s="58"/>
      <c r="DI972" s="58"/>
      <c r="DJ972" s="58"/>
      <c r="DK972" s="58"/>
      <c r="DL972" s="58"/>
      <c r="DM972" s="58"/>
      <c r="DN972" s="58"/>
      <c r="DO972" s="58"/>
      <c r="DP972" s="58"/>
      <c r="DQ972" s="58"/>
      <c r="DR972" s="58"/>
      <c r="DS972" s="58"/>
      <c r="DT972" s="58"/>
      <c r="DU972" s="58"/>
      <c r="DV972" s="58"/>
      <c r="DW972" s="58"/>
      <c r="DX972" s="58"/>
      <c r="DY972" s="58"/>
    </row>
    <row r="973" spans="1:129" s="37" customFormat="1" ht="42" customHeight="1">
      <c r="A973" s="73"/>
      <c r="B973" s="73">
        <v>32</v>
      </c>
      <c r="C973" s="78" t="s">
        <v>563</v>
      </c>
      <c r="D973" s="78" t="s">
        <v>546</v>
      </c>
      <c r="E973" s="200" t="s">
        <v>529</v>
      </c>
      <c r="F973" s="256"/>
      <c r="G973" s="256"/>
      <c r="H973" s="257">
        <v>3442</v>
      </c>
      <c r="I973" s="200" t="s">
        <v>3052</v>
      </c>
      <c r="J973" s="200" t="s">
        <v>634</v>
      </c>
      <c r="K973" s="200" t="s">
        <v>635</v>
      </c>
      <c r="L973" s="200" t="s">
        <v>636</v>
      </c>
      <c r="M973" s="194"/>
      <c r="N973" s="194"/>
      <c r="O973" s="111"/>
      <c r="P973" s="119"/>
      <c r="Q973" s="87"/>
      <c r="R973" s="87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8"/>
      <c r="BQ973" s="58"/>
      <c r="BR973" s="58"/>
      <c r="BS973" s="58"/>
      <c r="BT973" s="58"/>
      <c r="BU973" s="58"/>
      <c r="BV973" s="58"/>
      <c r="BW973" s="58"/>
      <c r="BX973" s="58"/>
      <c r="BY973" s="58"/>
      <c r="BZ973" s="58"/>
      <c r="CA973" s="58"/>
      <c r="CB973" s="58"/>
      <c r="CC973" s="58"/>
      <c r="CD973" s="58"/>
      <c r="CE973" s="58"/>
      <c r="CF973" s="58"/>
      <c r="CG973" s="58"/>
      <c r="CH973" s="58"/>
      <c r="CI973" s="58"/>
      <c r="CJ973" s="58"/>
      <c r="CK973" s="58"/>
      <c r="CL973" s="58"/>
      <c r="CM973" s="58"/>
      <c r="CN973" s="58"/>
      <c r="CO973" s="58"/>
      <c r="CP973" s="58"/>
      <c r="CQ973" s="58"/>
      <c r="CR973" s="58"/>
      <c r="CS973" s="58"/>
      <c r="CT973" s="58"/>
      <c r="CU973" s="58"/>
      <c r="CV973" s="58"/>
      <c r="CW973" s="58"/>
      <c r="CX973" s="58"/>
      <c r="CY973" s="58"/>
      <c r="CZ973" s="58"/>
      <c r="DA973" s="58"/>
      <c r="DB973" s="58"/>
      <c r="DC973" s="58"/>
      <c r="DD973" s="58"/>
      <c r="DE973" s="58"/>
      <c r="DF973" s="58"/>
      <c r="DG973" s="58"/>
      <c r="DH973" s="58"/>
      <c r="DI973" s="58"/>
      <c r="DJ973" s="58"/>
      <c r="DK973" s="58"/>
      <c r="DL973" s="58"/>
      <c r="DM973" s="58"/>
      <c r="DN973" s="58"/>
      <c r="DO973" s="58"/>
      <c r="DP973" s="58"/>
      <c r="DQ973" s="58"/>
      <c r="DR973" s="58"/>
      <c r="DS973" s="58"/>
      <c r="DT973" s="58"/>
      <c r="DU973" s="58"/>
      <c r="DV973" s="58"/>
      <c r="DW973" s="58"/>
      <c r="DX973" s="58"/>
      <c r="DY973" s="58"/>
    </row>
    <row r="974" spans="1:129" s="37" customFormat="1" ht="47.25" customHeight="1">
      <c r="A974" s="73"/>
      <c r="B974" s="200">
        <v>33</v>
      </c>
      <c r="C974" s="77" t="s">
        <v>637</v>
      </c>
      <c r="D974" s="78" t="s">
        <v>638</v>
      </c>
      <c r="E974" s="73" t="s">
        <v>639</v>
      </c>
      <c r="F974" s="256"/>
      <c r="G974" s="256"/>
      <c r="H974" s="257">
        <v>9450</v>
      </c>
      <c r="I974" s="200" t="s">
        <v>3052</v>
      </c>
      <c r="J974" s="200" t="s">
        <v>640</v>
      </c>
      <c r="K974" s="200" t="s">
        <v>641</v>
      </c>
      <c r="L974" s="200" t="s">
        <v>4566</v>
      </c>
      <c r="M974" s="194"/>
      <c r="N974" s="194"/>
      <c r="O974" s="111"/>
      <c r="P974" s="119"/>
      <c r="Q974" s="87"/>
      <c r="R974" s="87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8"/>
      <c r="BQ974" s="58"/>
      <c r="BR974" s="58"/>
      <c r="BS974" s="58"/>
      <c r="BT974" s="58"/>
      <c r="BU974" s="58"/>
      <c r="BV974" s="58"/>
      <c r="BW974" s="58"/>
      <c r="BX974" s="58"/>
      <c r="BY974" s="58"/>
      <c r="BZ974" s="58"/>
      <c r="CA974" s="58"/>
      <c r="CB974" s="58"/>
      <c r="CC974" s="58"/>
      <c r="CD974" s="58"/>
      <c r="CE974" s="58"/>
      <c r="CF974" s="58"/>
      <c r="CG974" s="58"/>
      <c r="CH974" s="58"/>
      <c r="CI974" s="58"/>
      <c r="CJ974" s="58"/>
      <c r="CK974" s="58"/>
      <c r="CL974" s="58"/>
      <c r="CM974" s="58"/>
      <c r="CN974" s="58"/>
      <c r="CO974" s="58"/>
      <c r="CP974" s="58"/>
      <c r="CQ974" s="58"/>
      <c r="CR974" s="58"/>
      <c r="CS974" s="58"/>
      <c r="CT974" s="58"/>
      <c r="CU974" s="58"/>
      <c r="CV974" s="58"/>
      <c r="CW974" s="58"/>
      <c r="CX974" s="58"/>
      <c r="CY974" s="58"/>
      <c r="CZ974" s="58"/>
      <c r="DA974" s="58"/>
      <c r="DB974" s="58"/>
      <c r="DC974" s="58"/>
      <c r="DD974" s="58"/>
      <c r="DE974" s="58"/>
      <c r="DF974" s="58"/>
      <c r="DG974" s="58"/>
      <c r="DH974" s="58"/>
      <c r="DI974" s="58"/>
      <c r="DJ974" s="58"/>
      <c r="DK974" s="58"/>
      <c r="DL974" s="58"/>
      <c r="DM974" s="58"/>
      <c r="DN974" s="58"/>
      <c r="DO974" s="58"/>
      <c r="DP974" s="58"/>
      <c r="DQ974" s="58"/>
      <c r="DR974" s="58"/>
      <c r="DS974" s="58"/>
      <c r="DT974" s="58"/>
      <c r="DU974" s="58"/>
      <c r="DV974" s="58"/>
      <c r="DW974" s="58"/>
      <c r="DX974" s="58"/>
      <c r="DY974" s="58"/>
    </row>
    <row r="975" spans="1:129" s="37" customFormat="1" ht="42.75" customHeight="1">
      <c r="A975" s="73"/>
      <c r="B975" s="73">
        <v>34</v>
      </c>
      <c r="C975" s="77" t="s">
        <v>642</v>
      </c>
      <c r="D975" s="78" t="s">
        <v>546</v>
      </c>
      <c r="E975" s="73" t="s">
        <v>529</v>
      </c>
      <c r="F975" s="256"/>
      <c r="G975" s="256"/>
      <c r="H975" s="257">
        <v>7494</v>
      </c>
      <c r="I975" s="200" t="s">
        <v>3052</v>
      </c>
      <c r="J975" s="200" t="s">
        <v>643</v>
      </c>
      <c r="K975" s="200" t="s">
        <v>644</v>
      </c>
      <c r="L975" s="200" t="s">
        <v>645</v>
      </c>
      <c r="M975" s="194"/>
      <c r="N975" s="194"/>
      <c r="O975" s="111"/>
      <c r="P975" s="119"/>
      <c r="Q975" s="87"/>
      <c r="R975" s="87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8"/>
      <c r="BQ975" s="58"/>
      <c r="BR975" s="58"/>
      <c r="BS975" s="58"/>
      <c r="BT975" s="58"/>
      <c r="BU975" s="58"/>
      <c r="BV975" s="58"/>
      <c r="BW975" s="58"/>
      <c r="BX975" s="58"/>
      <c r="BY975" s="58"/>
      <c r="BZ975" s="58"/>
      <c r="CA975" s="58"/>
      <c r="CB975" s="58"/>
      <c r="CC975" s="58"/>
      <c r="CD975" s="58"/>
      <c r="CE975" s="58"/>
      <c r="CF975" s="58"/>
      <c r="CG975" s="58"/>
      <c r="CH975" s="58"/>
      <c r="CI975" s="58"/>
      <c r="CJ975" s="58"/>
      <c r="CK975" s="58"/>
      <c r="CL975" s="58"/>
      <c r="CM975" s="58"/>
      <c r="CN975" s="58"/>
      <c r="CO975" s="58"/>
      <c r="CP975" s="58"/>
      <c r="CQ975" s="58"/>
      <c r="CR975" s="58"/>
      <c r="CS975" s="58"/>
      <c r="CT975" s="58"/>
      <c r="CU975" s="58"/>
      <c r="CV975" s="58"/>
      <c r="CW975" s="58"/>
      <c r="CX975" s="58"/>
      <c r="CY975" s="58"/>
      <c r="CZ975" s="58"/>
      <c r="DA975" s="58"/>
      <c r="DB975" s="58"/>
      <c r="DC975" s="58"/>
      <c r="DD975" s="58"/>
      <c r="DE975" s="58"/>
      <c r="DF975" s="58"/>
      <c r="DG975" s="58"/>
      <c r="DH975" s="58"/>
      <c r="DI975" s="58"/>
      <c r="DJ975" s="58"/>
      <c r="DK975" s="58"/>
      <c r="DL975" s="58"/>
      <c r="DM975" s="58"/>
      <c r="DN975" s="58"/>
      <c r="DO975" s="58"/>
      <c r="DP975" s="58"/>
      <c r="DQ975" s="58"/>
      <c r="DR975" s="58"/>
      <c r="DS975" s="58"/>
      <c r="DT975" s="58"/>
      <c r="DU975" s="58"/>
      <c r="DV975" s="58"/>
      <c r="DW975" s="58"/>
      <c r="DX975" s="58"/>
      <c r="DY975" s="58"/>
    </row>
    <row r="976" spans="1:129" s="37" customFormat="1" ht="39" customHeight="1">
      <c r="A976" s="73"/>
      <c r="B976" s="200">
        <v>35</v>
      </c>
      <c r="C976" s="78" t="s">
        <v>646</v>
      </c>
      <c r="D976" s="78" t="s">
        <v>546</v>
      </c>
      <c r="E976" s="200" t="s">
        <v>529</v>
      </c>
      <c r="F976" s="256"/>
      <c r="G976" s="256"/>
      <c r="H976" s="257">
        <v>2744</v>
      </c>
      <c r="I976" s="200" t="s">
        <v>3052</v>
      </c>
      <c r="J976" s="200" t="s">
        <v>647</v>
      </c>
      <c r="K976" s="200" t="s">
        <v>648</v>
      </c>
      <c r="L976" s="200" t="s">
        <v>4567</v>
      </c>
      <c r="M976" s="194"/>
      <c r="N976" s="194"/>
      <c r="O976" s="111"/>
      <c r="P976" s="119"/>
      <c r="Q976" s="87"/>
      <c r="R976" s="87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8"/>
      <c r="BQ976" s="58"/>
      <c r="BR976" s="58"/>
      <c r="BS976" s="58"/>
      <c r="BT976" s="58"/>
      <c r="BU976" s="58"/>
      <c r="BV976" s="58"/>
      <c r="BW976" s="58"/>
      <c r="BX976" s="58"/>
      <c r="BY976" s="58"/>
      <c r="BZ976" s="58"/>
      <c r="CA976" s="58"/>
      <c r="CB976" s="58"/>
      <c r="CC976" s="58"/>
      <c r="CD976" s="58"/>
      <c r="CE976" s="58"/>
      <c r="CF976" s="58"/>
      <c r="CG976" s="58"/>
      <c r="CH976" s="58"/>
      <c r="CI976" s="58"/>
      <c r="CJ976" s="58"/>
      <c r="CK976" s="58"/>
      <c r="CL976" s="58"/>
      <c r="CM976" s="58"/>
      <c r="CN976" s="58"/>
      <c r="CO976" s="58"/>
      <c r="CP976" s="58"/>
      <c r="CQ976" s="58"/>
      <c r="CR976" s="58"/>
      <c r="CS976" s="58"/>
      <c r="CT976" s="58"/>
      <c r="CU976" s="58"/>
      <c r="CV976" s="58"/>
      <c r="CW976" s="58"/>
      <c r="CX976" s="58"/>
      <c r="CY976" s="58"/>
      <c r="CZ976" s="58"/>
      <c r="DA976" s="58"/>
      <c r="DB976" s="58"/>
      <c r="DC976" s="58"/>
      <c r="DD976" s="58"/>
      <c r="DE976" s="58"/>
      <c r="DF976" s="58"/>
      <c r="DG976" s="58"/>
      <c r="DH976" s="58"/>
      <c r="DI976" s="58"/>
      <c r="DJ976" s="58"/>
      <c r="DK976" s="58"/>
      <c r="DL976" s="58"/>
      <c r="DM976" s="58"/>
      <c r="DN976" s="58"/>
      <c r="DO976" s="58"/>
      <c r="DP976" s="58"/>
      <c r="DQ976" s="58"/>
      <c r="DR976" s="58"/>
      <c r="DS976" s="58"/>
      <c r="DT976" s="58"/>
      <c r="DU976" s="58"/>
      <c r="DV976" s="58"/>
      <c r="DW976" s="58"/>
      <c r="DX976" s="58"/>
      <c r="DY976" s="58"/>
    </row>
    <row r="977" spans="1:129" s="37" customFormat="1" ht="42" customHeight="1">
      <c r="A977" s="73"/>
      <c r="B977" s="73">
        <v>36</v>
      </c>
      <c r="C977" s="77" t="s">
        <v>646</v>
      </c>
      <c r="D977" s="78" t="s">
        <v>546</v>
      </c>
      <c r="E977" s="200" t="s">
        <v>529</v>
      </c>
      <c r="F977" s="256"/>
      <c r="G977" s="256"/>
      <c r="H977" s="257">
        <v>2794</v>
      </c>
      <c r="I977" s="200" t="s">
        <v>3052</v>
      </c>
      <c r="J977" s="200" t="s">
        <v>649</v>
      </c>
      <c r="K977" s="200" t="s">
        <v>650</v>
      </c>
      <c r="L977" s="200" t="s">
        <v>4568</v>
      </c>
      <c r="M977" s="194"/>
      <c r="N977" s="194"/>
      <c r="O977" s="111"/>
      <c r="P977" s="119"/>
      <c r="Q977" s="87"/>
      <c r="R977" s="87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8"/>
      <c r="BQ977" s="58"/>
      <c r="BR977" s="58"/>
      <c r="BS977" s="58"/>
      <c r="BT977" s="58"/>
      <c r="BU977" s="58"/>
      <c r="BV977" s="58"/>
      <c r="BW977" s="58"/>
      <c r="BX977" s="58"/>
      <c r="BY977" s="58"/>
      <c r="BZ977" s="58"/>
      <c r="CA977" s="58"/>
      <c r="CB977" s="58"/>
      <c r="CC977" s="58"/>
      <c r="CD977" s="58"/>
      <c r="CE977" s="58"/>
      <c r="CF977" s="58"/>
      <c r="CG977" s="58"/>
      <c r="CH977" s="58"/>
      <c r="CI977" s="58"/>
      <c r="CJ977" s="58"/>
      <c r="CK977" s="58"/>
      <c r="CL977" s="58"/>
      <c r="CM977" s="58"/>
      <c r="CN977" s="58"/>
      <c r="CO977" s="58"/>
      <c r="CP977" s="58"/>
      <c r="CQ977" s="58"/>
      <c r="CR977" s="58"/>
      <c r="CS977" s="58"/>
      <c r="CT977" s="58"/>
      <c r="CU977" s="58"/>
      <c r="CV977" s="58"/>
      <c r="CW977" s="58"/>
      <c r="CX977" s="58"/>
      <c r="CY977" s="58"/>
      <c r="CZ977" s="58"/>
      <c r="DA977" s="58"/>
      <c r="DB977" s="58"/>
      <c r="DC977" s="58"/>
      <c r="DD977" s="58"/>
      <c r="DE977" s="58"/>
      <c r="DF977" s="58"/>
      <c r="DG977" s="58"/>
      <c r="DH977" s="58"/>
      <c r="DI977" s="58"/>
      <c r="DJ977" s="58"/>
      <c r="DK977" s="58"/>
      <c r="DL977" s="58"/>
      <c r="DM977" s="58"/>
      <c r="DN977" s="58"/>
      <c r="DO977" s="58"/>
      <c r="DP977" s="58"/>
      <c r="DQ977" s="58"/>
      <c r="DR977" s="58"/>
      <c r="DS977" s="58"/>
      <c r="DT977" s="58"/>
      <c r="DU977" s="58"/>
      <c r="DV977" s="58"/>
      <c r="DW977" s="58"/>
      <c r="DX977" s="58"/>
      <c r="DY977" s="58"/>
    </row>
    <row r="978" spans="1:129" s="37" customFormat="1" ht="51" customHeight="1">
      <c r="A978" s="73"/>
      <c r="B978" s="200">
        <v>37</v>
      </c>
      <c r="C978" s="78" t="s">
        <v>651</v>
      </c>
      <c r="D978" s="78" t="s">
        <v>528</v>
      </c>
      <c r="E978" s="200" t="s">
        <v>529</v>
      </c>
      <c r="F978" s="256"/>
      <c r="G978" s="256"/>
      <c r="H978" s="257">
        <v>2200</v>
      </c>
      <c r="I978" s="200" t="s">
        <v>3054</v>
      </c>
      <c r="J978" s="200" t="s">
        <v>652</v>
      </c>
      <c r="K978" s="200" t="s">
        <v>653</v>
      </c>
      <c r="L978" s="200" t="s">
        <v>4569</v>
      </c>
      <c r="M978" s="194"/>
      <c r="N978" s="194"/>
      <c r="O978" s="111"/>
      <c r="P978" s="119"/>
      <c r="Q978" s="87"/>
      <c r="R978" s="87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8"/>
      <c r="BQ978" s="58"/>
      <c r="BR978" s="58"/>
      <c r="BS978" s="58"/>
      <c r="BT978" s="58"/>
      <c r="BU978" s="58"/>
      <c r="BV978" s="58"/>
      <c r="BW978" s="58"/>
      <c r="BX978" s="58"/>
      <c r="BY978" s="58"/>
      <c r="BZ978" s="58"/>
      <c r="CA978" s="58"/>
      <c r="CB978" s="58"/>
      <c r="CC978" s="58"/>
      <c r="CD978" s="58"/>
      <c r="CE978" s="58"/>
      <c r="CF978" s="58"/>
      <c r="CG978" s="58"/>
      <c r="CH978" s="58"/>
      <c r="CI978" s="58"/>
      <c r="CJ978" s="58"/>
      <c r="CK978" s="58"/>
      <c r="CL978" s="58"/>
      <c r="CM978" s="58"/>
      <c r="CN978" s="58"/>
      <c r="CO978" s="58"/>
      <c r="CP978" s="58"/>
      <c r="CQ978" s="58"/>
      <c r="CR978" s="58"/>
      <c r="CS978" s="58"/>
      <c r="CT978" s="58"/>
      <c r="CU978" s="58"/>
      <c r="CV978" s="58"/>
      <c r="CW978" s="58"/>
      <c r="CX978" s="58"/>
      <c r="CY978" s="58"/>
      <c r="CZ978" s="58"/>
      <c r="DA978" s="58"/>
      <c r="DB978" s="58"/>
      <c r="DC978" s="58"/>
      <c r="DD978" s="58"/>
      <c r="DE978" s="58"/>
      <c r="DF978" s="58"/>
      <c r="DG978" s="58"/>
      <c r="DH978" s="58"/>
      <c r="DI978" s="58"/>
      <c r="DJ978" s="58"/>
      <c r="DK978" s="58"/>
      <c r="DL978" s="58"/>
      <c r="DM978" s="58"/>
      <c r="DN978" s="58"/>
      <c r="DO978" s="58"/>
      <c r="DP978" s="58"/>
      <c r="DQ978" s="58"/>
      <c r="DR978" s="58"/>
      <c r="DS978" s="58"/>
      <c r="DT978" s="58"/>
      <c r="DU978" s="58"/>
      <c r="DV978" s="58"/>
      <c r="DW978" s="58"/>
      <c r="DX978" s="58"/>
      <c r="DY978" s="58"/>
    </row>
    <row r="979" spans="1:129" s="37" customFormat="1" ht="48.75" customHeight="1">
      <c r="A979" s="73"/>
      <c r="B979" s="73">
        <v>38</v>
      </c>
      <c r="C979" s="77" t="s">
        <v>654</v>
      </c>
      <c r="D979" s="78" t="s">
        <v>655</v>
      </c>
      <c r="E979" s="200" t="s">
        <v>529</v>
      </c>
      <c r="F979" s="256"/>
      <c r="G979" s="256"/>
      <c r="H979" s="257">
        <v>2450</v>
      </c>
      <c r="I979" s="200" t="s">
        <v>3054</v>
      </c>
      <c r="J979" s="200" t="s">
        <v>656</v>
      </c>
      <c r="K979" s="200" t="s">
        <v>657</v>
      </c>
      <c r="L979" s="200" t="s">
        <v>4570</v>
      </c>
      <c r="M979" s="194"/>
      <c r="N979" s="194"/>
      <c r="O979" s="111"/>
      <c r="P979" s="119"/>
      <c r="Q979" s="87"/>
      <c r="R979" s="87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8"/>
      <c r="BQ979" s="58"/>
      <c r="BR979" s="58"/>
      <c r="BS979" s="58"/>
      <c r="BT979" s="58"/>
      <c r="BU979" s="58"/>
      <c r="BV979" s="58"/>
      <c r="BW979" s="58"/>
      <c r="BX979" s="58"/>
      <c r="BY979" s="58"/>
      <c r="BZ979" s="58"/>
      <c r="CA979" s="58"/>
      <c r="CB979" s="58"/>
      <c r="CC979" s="58"/>
      <c r="CD979" s="58"/>
      <c r="CE979" s="58"/>
      <c r="CF979" s="58"/>
      <c r="CG979" s="58"/>
      <c r="CH979" s="58"/>
      <c r="CI979" s="58"/>
      <c r="CJ979" s="58"/>
      <c r="CK979" s="58"/>
      <c r="CL979" s="58"/>
      <c r="CM979" s="58"/>
      <c r="CN979" s="58"/>
      <c r="CO979" s="58"/>
      <c r="CP979" s="58"/>
      <c r="CQ979" s="58"/>
      <c r="CR979" s="58"/>
      <c r="CS979" s="58"/>
      <c r="CT979" s="58"/>
      <c r="CU979" s="58"/>
      <c r="CV979" s="58"/>
      <c r="CW979" s="58"/>
      <c r="CX979" s="58"/>
      <c r="CY979" s="58"/>
      <c r="CZ979" s="58"/>
      <c r="DA979" s="58"/>
      <c r="DB979" s="58"/>
      <c r="DC979" s="58"/>
      <c r="DD979" s="58"/>
      <c r="DE979" s="58"/>
      <c r="DF979" s="58"/>
      <c r="DG979" s="58"/>
      <c r="DH979" s="58"/>
      <c r="DI979" s="58"/>
      <c r="DJ979" s="58"/>
      <c r="DK979" s="58"/>
      <c r="DL979" s="58"/>
      <c r="DM979" s="58"/>
      <c r="DN979" s="58"/>
      <c r="DO979" s="58"/>
      <c r="DP979" s="58"/>
      <c r="DQ979" s="58"/>
      <c r="DR979" s="58"/>
      <c r="DS979" s="58"/>
      <c r="DT979" s="58"/>
      <c r="DU979" s="58"/>
      <c r="DV979" s="58"/>
      <c r="DW979" s="58"/>
      <c r="DX979" s="58"/>
      <c r="DY979" s="58"/>
    </row>
    <row r="980" spans="1:129" s="37" customFormat="1" ht="46.5" customHeight="1">
      <c r="A980" s="73"/>
      <c r="B980" s="200">
        <v>39</v>
      </c>
      <c r="C980" s="77" t="s">
        <v>2330</v>
      </c>
      <c r="D980" s="78" t="s">
        <v>528</v>
      </c>
      <c r="E980" s="73" t="s">
        <v>529</v>
      </c>
      <c r="F980" s="256"/>
      <c r="G980" s="256"/>
      <c r="H980" s="257">
        <v>400</v>
      </c>
      <c r="I980" s="200" t="s">
        <v>3054</v>
      </c>
      <c r="J980" s="200" t="s">
        <v>658</v>
      </c>
      <c r="K980" s="200" t="s">
        <v>659</v>
      </c>
      <c r="L980" s="200" t="s">
        <v>660</v>
      </c>
      <c r="M980" s="194"/>
      <c r="N980" s="194"/>
      <c r="O980" s="111"/>
      <c r="P980" s="119"/>
      <c r="Q980" s="87"/>
      <c r="R980" s="87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8"/>
      <c r="BQ980" s="58"/>
      <c r="BR980" s="58"/>
      <c r="BS980" s="58"/>
      <c r="BT980" s="58"/>
      <c r="BU980" s="58"/>
      <c r="BV980" s="58"/>
      <c r="BW980" s="58"/>
      <c r="BX980" s="58"/>
      <c r="BY980" s="58"/>
      <c r="BZ980" s="58"/>
      <c r="CA980" s="58"/>
      <c r="CB980" s="58"/>
      <c r="CC980" s="58"/>
      <c r="CD980" s="58"/>
      <c r="CE980" s="58"/>
      <c r="CF980" s="58"/>
      <c r="CG980" s="58"/>
      <c r="CH980" s="58"/>
      <c r="CI980" s="58"/>
      <c r="CJ980" s="58"/>
      <c r="CK980" s="58"/>
      <c r="CL980" s="58"/>
      <c r="CM980" s="58"/>
      <c r="CN980" s="58"/>
      <c r="CO980" s="58"/>
      <c r="CP980" s="58"/>
      <c r="CQ980" s="58"/>
      <c r="CR980" s="58"/>
      <c r="CS980" s="58"/>
      <c r="CT980" s="58"/>
      <c r="CU980" s="58"/>
      <c r="CV980" s="58"/>
      <c r="CW980" s="58"/>
      <c r="CX980" s="58"/>
      <c r="CY980" s="58"/>
      <c r="CZ980" s="58"/>
      <c r="DA980" s="58"/>
      <c r="DB980" s="58"/>
      <c r="DC980" s="58"/>
      <c r="DD980" s="58"/>
      <c r="DE980" s="58"/>
      <c r="DF980" s="58"/>
      <c r="DG980" s="58"/>
      <c r="DH980" s="58"/>
      <c r="DI980" s="58"/>
      <c r="DJ980" s="58"/>
      <c r="DK980" s="58"/>
      <c r="DL980" s="58"/>
      <c r="DM980" s="58"/>
      <c r="DN980" s="58"/>
      <c r="DO980" s="58"/>
      <c r="DP980" s="58"/>
      <c r="DQ980" s="58"/>
      <c r="DR980" s="58"/>
      <c r="DS980" s="58"/>
      <c r="DT980" s="58"/>
      <c r="DU980" s="58"/>
      <c r="DV980" s="58"/>
      <c r="DW980" s="58"/>
      <c r="DX980" s="58"/>
      <c r="DY980" s="58"/>
    </row>
    <row r="981" spans="1:129" s="37" customFormat="1" ht="46.5" customHeight="1">
      <c r="A981" s="73"/>
      <c r="B981" s="73">
        <v>40</v>
      </c>
      <c r="C981" s="77" t="s">
        <v>661</v>
      </c>
      <c r="D981" s="78" t="s">
        <v>534</v>
      </c>
      <c r="E981" s="73" t="s">
        <v>639</v>
      </c>
      <c r="F981" s="256"/>
      <c r="G981" s="256"/>
      <c r="H981" s="257">
        <v>502911</v>
      </c>
      <c r="I981" s="200" t="s">
        <v>3052</v>
      </c>
      <c r="J981" s="200" t="s">
        <v>662</v>
      </c>
      <c r="K981" s="200" t="s">
        <v>663</v>
      </c>
      <c r="L981" s="200" t="s">
        <v>664</v>
      </c>
      <c r="M981" s="194"/>
      <c r="N981" s="194"/>
      <c r="O981" s="111"/>
      <c r="P981" s="119"/>
      <c r="Q981" s="87"/>
      <c r="R981" s="87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8"/>
      <c r="BQ981" s="58"/>
      <c r="BR981" s="58"/>
      <c r="BS981" s="58"/>
      <c r="BT981" s="58"/>
      <c r="BU981" s="58"/>
      <c r="BV981" s="58"/>
      <c r="BW981" s="58"/>
      <c r="BX981" s="58"/>
      <c r="BY981" s="58"/>
      <c r="BZ981" s="58"/>
      <c r="CA981" s="58"/>
      <c r="CB981" s="58"/>
      <c r="CC981" s="58"/>
      <c r="CD981" s="58"/>
      <c r="CE981" s="58"/>
      <c r="CF981" s="58"/>
      <c r="CG981" s="58"/>
      <c r="CH981" s="58"/>
      <c r="CI981" s="58"/>
      <c r="CJ981" s="58"/>
      <c r="CK981" s="58"/>
      <c r="CL981" s="58"/>
      <c r="CM981" s="58"/>
      <c r="CN981" s="58"/>
      <c r="CO981" s="58"/>
      <c r="CP981" s="58"/>
      <c r="CQ981" s="58"/>
      <c r="CR981" s="58"/>
      <c r="CS981" s="58"/>
      <c r="CT981" s="58"/>
      <c r="CU981" s="58"/>
      <c r="CV981" s="58"/>
      <c r="CW981" s="58"/>
      <c r="CX981" s="58"/>
      <c r="CY981" s="58"/>
      <c r="CZ981" s="58"/>
      <c r="DA981" s="58"/>
      <c r="DB981" s="58"/>
      <c r="DC981" s="58"/>
      <c r="DD981" s="58"/>
      <c r="DE981" s="58"/>
      <c r="DF981" s="58"/>
      <c r="DG981" s="58"/>
      <c r="DH981" s="58"/>
      <c r="DI981" s="58"/>
      <c r="DJ981" s="58"/>
      <c r="DK981" s="58"/>
      <c r="DL981" s="58"/>
      <c r="DM981" s="58"/>
      <c r="DN981" s="58"/>
      <c r="DO981" s="58"/>
      <c r="DP981" s="58"/>
      <c r="DQ981" s="58"/>
      <c r="DR981" s="58"/>
      <c r="DS981" s="58"/>
      <c r="DT981" s="58"/>
      <c r="DU981" s="58"/>
      <c r="DV981" s="58"/>
      <c r="DW981" s="58"/>
      <c r="DX981" s="58"/>
      <c r="DY981" s="58"/>
    </row>
    <row r="982" spans="1:129" s="37" customFormat="1" ht="44.25" customHeight="1">
      <c r="A982" s="73"/>
      <c r="B982" s="200">
        <v>41</v>
      </c>
      <c r="C982" s="77" t="s">
        <v>665</v>
      </c>
      <c r="D982" s="78" t="s">
        <v>546</v>
      </c>
      <c r="E982" s="73" t="s">
        <v>639</v>
      </c>
      <c r="F982" s="256"/>
      <c r="G982" s="256"/>
      <c r="H982" s="257">
        <v>32900</v>
      </c>
      <c r="I982" s="200" t="s">
        <v>3052</v>
      </c>
      <c r="J982" s="200" t="s">
        <v>666</v>
      </c>
      <c r="K982" s="200" t="s">
        <v>667</v>
      </c>
      <c r="L982" s="200" t="s">
        <v>668</v>
      </c>
      <c r="M982" s="194"/>
      <c r="N982" s="194"/>
      <c r="O982" s="111"/>
      <c r="P982" s="119"/>
      <c r="Q982" s="87"/>
      <c r="R982" s="87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8"/>
      <c r="BQ982" s="58"/>
      <c r="BR982" s="58"/>
      <c r="BS982" s="58"/>
      <c r="BT982" s="58"/>
      <c r="BU982" s="58"/>
      <c r="BV982" s="58"/>
      <c r="BW982" s="58"/>
      <c r="BX982" s="58"/>
      <c r="BY982" s="58"/>
      <c r="BZ982" s="58"/>
      <c r="CA982" s="58"/>
      <c r="CB982" s="58"/>
      <c r="CC982" s="58"/>
      <c r="CD982" s="58"/>
      <c r="CE982" s="58"/>
      <c r="CF982" s="58"/>
      <c r="CG982" s="58"/>
      <c r="CH982" s="58"/>
      <c r="CI982" s="58"/>
      <c r="CJ982" s="58"/>
      <c r="CK982" s="58"/>
      <c r="CL982" s="58"/>
      <c r="CM982" s="58"/>
      <c r="CN982" s="58"/>
      <c r="CO982" s="58"/>
      <c r="CP982" s="58"/>
      <c r="CQ982" s="58"/>
      <c r="CR982" s="58"/>
      <c r="CS982" s="58"/>
      <c r="CT982" s="58"/>
      <c r="CU982" s="58"/>
      <c r="CV982" s="58"/>
      <c r="CW982" s="58"/>
      <c r="CX982" s="58"/>
      <c r="CY982" s="58"/>
      <c r="CZ982" s="58"/>
      <c r="DA982" s="58"/>
      <c r="DB982" s="58"/>
      <c r="DC982" s="58"/>
      <c r="DD982" s="58"/>
      <c r="DE982" s="58"/>
      <c r="DF982" s="58"/>
      <c r="DG982" s="58"/>
      <c r="DH982" s="58"/>
      <c r="DI982" s="58"/>
      <c r="DJ982" s="58"/>
      <c r="DK982" s="58"/>
      <c r="DL982" s="58"/>
      <c r="DM982" s="58"/>
      <c r="DN982" s="58"/>
      <c r="DO982" s="58"/>
      <c r="DP982" s="58"/>
      <c r="DQ982" s="58"/>
      <c r="DR982" s="58"/>
      <c r="DS982" s="58"/>
      <c r="DT982" s="58"/>
      <c r="DU982" s="58"/>
      <c r="DV982" s="58"/>
      <c r="DW982" s="58"/>
      <c r="DX982" s="58"/>
      <c r="DY982" s="58"/>
    </row>
    <row r="983" spans="1:129" s="37" customFormat="1" ht="42.75" customHeight="1">
      <c r="A983" s="73"/>
      <c r="B983" s="73">
        <v>42</v>
      </c>
      <c r="C983" s="77" t="s">
        <v>2054</v>
      </c>
      <c r="D983" s="78" t="s">
        <v>546</v>
      </c>
      <c r="E983" s="73" t="s">
        <v>529</v>
      </c>
      <c r="F983" s="256"/>
      <c r="G983" s="256"/>
      <c r="H983" s="257">
        <v>12429</v>
      </c>
      <c r="I983" s="200" t="s">
        <v>3052</v>
      </c>
      <c r="J983" s="200" t="s">
        <v>2055</v>
      </c>
      <c r="K983" s="200" t="s">
        <v>2056</v>
      </c>
      <c r="L983" s="200" t="s">
        <v>4571</v>
      </c>
      <c r="M983" s="194"/>
      <c r="N983" s="194"/>
      <c r="O983" s="111"/>
      <c r="P983" s="119"/>
      <c r="Q983" s="87"/>
      <c r="R983" s="87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8"/>
      <c r="BQ983" s="58"/>
      <c r="BR983" s="58"/>
      <c r="BS983" s="58"/>
      <c r="BT983" s="58"/>
      <c r="BU983" s="58"/>
      <c r="BV983" s="58"/>
      <c r="BW983" s="58"/>
      <c r="BX983" s="58"/>
      <c r="BY983" s="58"/>
      <c r="BZ983" s="58"/>
      <c r="CA983" s="58"/>
      <c r="CB983" s="58"/>
      <c r="CC983" s="58"/>
      <c r="CD983" s="58"/>
      <c r="CE983" s="58"/>
      <c r="CF983" s="58"/>
      <c r="CG983" s="58"/>
      <c r="CH983" s="58"/>
      <c r="CI983" s="58"/>
      <c r="CJ983" s="58"/>
      <c r="CK983" s="58"/>
      <c r="CL983" s="58"/>
      <c r="CM983" s="58"/>
      <c r="CN983" s="58"/>
      <c r="CO983" s="58"/>
      <c r="CP983" s="58"/>
      <c r="CQ983" s="58"/>
      <c r="CR983" s="58"/>
      <c r="CS983" s="58"/>
      <c r="CT983" s="58"/>
      <c r="CU983" s="58"/>
      <c r="CV983" s="58"/>
      <c r="CW983" s="58"/>
      <c r="CX983" s="58"/>
      <c r="CY983" s="58"/>
      <c r="CZ983" s="58"/>
      <c r="DA983" s="58"/>
      <c r="DB983" s="58"/>
      <c r="DC983" s="58"/>
      <c r="DD983" s="58"/>
      <c r="DE983" s="58"/>
      <c r="DF983" s="58"/>
      <c r="DG983" s="58"/>
      <c r="DH983" s="58"/>
      <c r="DI983" s="58"/>
      <c r="DJ983" s="58"/>
      <c r="DK983" s="58"/>
      <c r="DL983" s="58"/>
      <c r="DM983" s="58"/>
      <c r="DN983" s="58"/>
      <c r="DO983" s="58"/>
      <c r="DP983" s="58"/>
      <c r="DQ983" s="58"/>
      <c r="DR983" s="58"/>
      <c r="DS983" s="58"/>
      <c r="DT983" s="58"/>
      <c r="DU983" s="58"/>
      <c r="DV983" s="58"/>
      <c r="DW983" s="58"/>
      <c r="DX983" s="58"/>
      <c r="DY983" s="58"/>
    </row>
    <row r="984" spans="1:129" s="37" customFormat="1" ht="51.75" customHeight="1">
      <c r="A984" s="73"/>
      <c r="B984" s="200">
        <v>43</v>
      </c>
      <c r="C984" s="77" t="s">
        <v>2057</v>
      </c>
      <c r="D984" s="78" t="s">
        <v>2058</v>
      </c>
      <c r="E984" s="73" t="s">
        <v>529</v>
      </c>
      <c r="F984" s="256"/>
      <c r="G984" s="256"/>
      <c r="H984" s="257">
        <v>990</v>
      </c>
      <c r="I984" s="200" t="s">
        <v>3054</v>
      </c>
      <c r="J984" s="200" t="s">
        <v>2059</v>
      </c>
      <c r="K984" s="200" t="s">
        <v>2060</v>
      </c>
      <c r="L984" s="200" t="s">
        <v>4995</v>
      </c>
      <c r="M984" s="194"/>
      <c r="N984" s="194"/>
      <c r="O984" s="110"/>
      <c r="P984" s="118"/>
      <c r="Q984" s="87"/>
      <c r="R984" s="87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8"/>
      <c r="BQ984" s="58"/>
      <c r="BR984" s="58"/>
      <c r="BS984" s="58"/>
      <c r="BT984" s="58"/>
      <c r="BU984" s="58"/>
      <c r="BV984" s="58"/>
      <c r="BW984" s="58"/>
      <c r="BX984" s="58"/>
      <c r="BY984" s="58"/>
      <c r="BZ984" s="58"/>
      <c r="CA984" s="58"/>
      <c r="CB984" s="58"/>
      <c r="CC984" s="58"/>
      <c r="CD984" s="58"/>
      <c r="CE984" s="58"/>
      <c r="CF984" s="58"/>
      <c r="CG984" s="58"/>
      <c r="CH984" s="58"/>
      <c r="CI984" s="58"/>
      <c r="CJ984" s="58"/>
      <c r="CK984" s="58"/>
      <c r="CL984" s="58"/>
      <c r="CM984" s="58"/>
      <c r="CN984" s="58"/>
      <c r="CO984" s="58"/>
      <c r="CP984" s="58"/>
      <c r="CQ984" s="58"/>
      <c r="CR984" s="58"/>
      <c r="CS984" s="58"/>
      <c r="CT984" s="58"/>
      <c r="CU984" s="58"/>
      <c r="CV984" s="58"/>
      <c r="CW984" s="58"/>
      <c r="CX984" s="58"/>
      <c r="CY984" s="58"/>
      <c r="CZ984" s="58"/>
      <c r="DA984" s="58"/>
      <c r="DB984" s="58"/>
      <c r="DC984" s="58"/>
      <c r="DD984" s="58"/>
      <c r="DE984" s="58"/>
      <c r="DF984" s="58"/>
      <c r="DG984" s="58"/>
      <c r="DH984" s="58"/>
      <c r="DI984" s="58"/>
      <c r="DJ984" s="58"/>
      <c r="DK984" s="58"/>
      <c r="DL984" s="58"/>
      <c r="DM984" s="58"/>
      <c r="DN984" s="58"/>
      <c r="DO984" s="58"/>
      <c r="DP984" s="58"/>
      <c r="DQ984" s="58"/>
      <c r="DR984" s="58"/>
      <c r="DS984" s="58"/>
      <c r="DT984" s="58"/>
      <c r="DU984" s="58"/>
      <c r="DV984" s="58"/>
      <c r="DW984" s="58"/>
      <c r="DX984" s="58"/>
      <c r="DY984" s="58"/>
    </row>
    <row r="985" spans="1:129" s="37" customFormat="1" ht="42" customHeight="1">
      <c r="A985" s="73"/>
      <c r="B985" s="73">
        <v>44</v>
      </c>
      <c r="C985" s="77" t="s">
        <v>646</v>
      </c>
      <c r="D985" s="78" t="s">
        <v>546</v>
      </c>
      <c r="E985" s="200" t="s">
        <v>529</v>
      </c>
      <c r="F985" s="256"/>
      <c r="G985" s="256"/>
      <c r="H985" s="257">
        <v>3749</v>
      </c>
      <c r="I985" s="200" t="s">
        <v>3052</v>
      </c>
      <c r="J985" s="200" t="s">
        <v>2061</v>
      </c>
      <c r="K985" s="200" t="s">
        <v>2062</v>
      </c>
      <c r="L985" s="200" t="s">
        <v>2063</v>
      </c>
      <c r="M985" s="194"/>
      <c r="N985" s="194"/>
      <c r="O985" s="110">
        <v>3716281</v>
      </c>
      <c r="P985" s="118">
        <v>166</v>
      </c>
      <c r="Q985" s="87"/>
      <c r="R985" s="87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8"/>
      <c r="BQ985" s="58"/>
      <c r="BR985" s="58"/>
      <c r="BS985" s="58"/>
      <c r="BT985" s="58"/>
      <c r="BU985" s="58"/>
      <c r="BV985" s="58"/>
      <c r="BW985" s="58"/>
      <c r="BX985" s="58"/>
      <c r="BY985" s="58"/>
      <c r="BZ985" s="58"/>
      <c r="CA985" s="58"/>
      <c r="CB985" s="58"/>
      <c r="CC985" s="58"/>
      <c r="CD985" s="58"/>
      <c r="CE985" s="58"/>
      <c r="CF985" s="58"/>
      <c r="CG985" s="58"/>
      <c r="CH985" s="58"/>
      <c r="CI985" s="58"/>
      <c r="CJ985" s="58"/>
      <c r="CK985" s="58"/>
      <c r="CL985" s="58"/>
      <c r="CM985" s="58"/>
      <c r="CN985" s="58"/>
      <c r="CO985" s="58"/>
      <c r="CP985" s="58"/>
      <c r="CQ985" s="58"/>
      <c r="CR985" s="58"/>
      <c r="CS985" s="58"/>
      <c r="CT985" s="58"/>
      <c r="CU985" s="58"/>
      <c r="CV985" s="58"/>
      <c r="CW985" s="58"/>
      <c r="CX985" s="58"/>
      <c r="CY985" s="58"/>
      <c r="CZ985" s="58"/>
      <c r="DA985" s="58"/>
      <c r="DB985" s="58"/>
      <c r="DC985" s="58"/>
      <c r="DD985" s="58"/>
      <c r="DE985" s="58"/>
      <c r="DF985" s="58"/>
      <c r="DG985" s="58"/>
      <c r="DH985" s="58"/>
      <c r="DI985" s="58"/>
      <c r="DJ985" s="58"/>
      <c r="DK985" s="58"/>
      <c r="DL985" s="58"/>
      <c r="DM985" s="58"/>
      <c r="DN985" s="58"/>
      <c r="DO985" s="58"/>
      <c r="DP985" s="58"/>
      <c r="DQ985" s="58"/>
      <c r="DR985" s="58"/>
      <c r="DS985" s="58"/>
      <c r="DT985" s="58"/>
      <c r="DU985" s="58"/>
      <c r="DV985" s="58"/>
      <c r="DW985" s="58"/>
      <c r="DX985" s="58"/>
      <c r="DY985" s="58"/>
    </row>
    <row r="986" spans="1:129" s="37" customFormat="1" ht="46.5" customHeight="1">
      <c r="A986" s="73"/>
      <c r="B986" s="200">
        <v>45</v>
      </c>
      <c r="C986" s="78" t="s">
        <v>642</v>
      </c>
      <c r="D986" s="78" t="s">
        <v>546</v>
      </c>
      <c r="E986" s="200" t="s">
        <v>529</v>
      </c>
      <c r="F986" s="256"/>
      <c r="G986" s="256"/>
      <c r="H986" s="257">
        <v>2478</v>
      </c>
      <c r="I986" s="200" t="s">
        <v>3052</v>
      </c>
      <c r="J986" s="200" t="s">
        <v>2064</v>
      </c>
      <c r="K986" s="200" t="s">
        <v>2065</v>
      </c>
      <c r="L986" s="200" t="s">
        <v>2066</v>
      </c>
      <c r="M986" s="194"/>
      <c r="N986" s="194"/>
      <c r="O986" s="111">
        <f>H941-O985</f>
        <v>0</v>
      </c>
      <c r="P986" s="119">
        <f>P985-C941</f>
        <v>0</v>
      </c>
      <c r="Q986" s="87"/>
      <c r="R986" s="87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8"/>
      <c r="BQ986" s="58"/>
      <c r="BR986" s="58"/>
      <c r="BS986" s="58"/>
      <c r="BT986" s="58"/>
      <c r="BU986" s="58"/>
      <c r="BV986" s="58"/>
      <c r="BW986" s="58"/>
      <c r="BX986" s="58"/>
      <c r="BY986" s="58"/>
      <c r="BZ986" s="58"/>
      <c r="CA986" s="58"/>
      <c r="CB986" s="58"/>
      <c r="CC986" s="58"/>
      <c r="CD986" s="58"/>
      <c r="CE986" s="58"/>
      <c r="CF986" s="58"/>
      <c r="CG986" s="58"/>
      <c r="CH986" s="58"/>
      <c r="CI986" s="58"/>
      <c r="CJ986" s="58"/>
      <c r="CK986" s="58"/>
      <c r="CL986" s="58"/>
      <c r="CM986" s="58"/>
      <c r="CN986" s="58"/>
      <c r="CO986" s="58"/>
      <c r="CP986" s="58"/>
      <c r="CQ986" s="58"/>
      <c r="CR986" s="58"/>
      <c r="CS986" s="58"/>
      <c r="CT986" s="58"/>
      <c r="CU986" s="58"/>
      <c r="CV986" s="58"/>
      <c r="CW986" s="58"/>
      <c r="CX986" s="58"/>
      <c r="CY986" s="58"/>
      <c r="CZ986" s="58"/>
      <c r="DA986" s="58"/>
      <c r="DB986" s="58"/>
      <c r="DC986" s="58"/>
      <c r="DD986" s="58"/>
      <c r="DE986" s="58"/>
      <c r="DF986" s="58"/>
      <c r="DG986" s="58"/>
      <c r="DH986" s="58"/>
      <c r="DI986" s="58"/>
      <c r="DJ986" s="58"/>
      <c r="DK986" s="58"/>
      <c r="DL986" s="58"/>
      <c r="DM986" s="58"/>
      <c r="DN986" s="58"/>
      <c r="DO986" s="58"/>
      <c r="DP986" s="58"/>
      <c r="DQ986" s="58"/>
      <c r="DR986" s="58"/>
      <c r="DS986" s="58"/>
      <c r="DT986" s="58"/>
      <c r="DU986" s="58"/>
      <c r="DV986" s="58"/>
      <c r="DW986" s="58"/>
      <c r="DX986" s="58"/>
      <c r="DY986" s="58"/>
    </row>
    <row r="987" spans="1:129" s="37" customFormat="1" ht="39" customHeight="1">
      <c r="A987" s="73"/>
      <c r="B987" s="73">
        <v>46</v>
      </c>
      <c r="C987" s="78" t="s">
        <v>642</v>
      </c>
      <c r="D987" s="78" t="s">
        <v>546</v>
      </c>
      <c r="E987" s="200" t="s">
        <v>529</v>
      </c>
      <c r="F987" s="256"/>
      <c r="G987" s="256"/>
      <c r="H987" s="257">
        <v>4700</v>
      </c>
      <c r="I987" s="200" t="s">
        <v>3052</v>
      </c>
      <c r="J987" s="200" t="s">
        <v>2067</v>
      </c>
      <c r="K987" s="200" t="s">
        <v>2068</v>
      </c>
      <c r="L987" s="200" t="s">
        <v>2069</v>
      </c>
      <c r="M987" s="194"/>
      <c r="N987" s="194"/>
      <c r="O987" s="111"/>
      <c r="P987" s="119"/>
      <c r="Q987" s="87"/>
      <c r="R987" s="87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8"/>
      <c r="BQ987" s="58"/>
      <c r="BR987" s="58"/>
      <c r="BS987" s="58"/>
      <c r="BT987" s="58"/>
      <c r="BU987" s="58"/>
      <c r="BV987" s="58"/>
      <c r="BW987" s="58"/>
      <c r="BX987" s="58"/>
      <c r="BY987" s="58"/>
      <c r="BZ987" s="58"/>
      <c r="CA987" s="58"/>
      <c r="CB987" s="58"/>
      <c r="CC987" s="58"/>
      <c r="CD987" s="58"/>
      <c r="CE987" s="58"/>
      <c r="CF987" s="58"/>
      <c r="CG987" s="58"/>
      <c r="CH987" s="58"/>
      <c r="CI987" s="58"/>
      <c r="CJ987" s="58"/>
      <c r="CK987" s="58"/>
      <c r="CL987" s="58"/>
      <c r="CM987" s="58"/>
      <c r="CN987" s="58"/>
      <c r="CO987" s="58"/>
      <c r="CP987" s="58"/>
      <c r="CQ987" s="58"/>
      <c r="CR987" s="58"/>
      <c r="CS987" s="58"/>
      <c r="CT987" s="58"/>
      <c r="CU987" s="58"/>
      <c r="CV987" s="58"/>
      <c r="CW987" s="58"/>
      <c r="CX987" s="58"/>
      <c r="CY987" s="58"/>
      <c r="CZ987" s="58"/>
      <c r="DA987" s="58"/>
      <c r="DB987" s="58"/>
      <c r="DC987" s="58"/>
      <c r="DD987" s="58"/>
      <c r="DE987" s="58"/>
      <c r="DF987" s="58"/>
      <c r="DG987" s="58"/>
      <c r="DH987" s="58"/>
      <c r="DI987" s="58"/>
      <c r="DJ987" s="58"/>
      <c r="DK987" s="58"/>
      <c r="DL987" s="58"/>
      <c r="DM987" s="58"/>
      <c r="DN987" s="58"/>
      <c r="DO987" s="58"/>
      <c r="DP987" s="58"/>
      <c r="DQ987" s="58"/>
      <c r="DR987" s="58"/>
      <c r="DS987" s="58"/>
      <c r="DT987" s="58"/>
      <c r="DU987" s="58"/>
      <c r="DV987" s="58"/>
      <c r="DW987" s="58"/>
      <c r="DX987" s="58"/>
      <c r="DY987" s="58"/>
    </row>
    <row r="988" spans="1:129" s="37" customFormat="1" ht="45.75" customHeight="1">
      <c r="A988" s="73"/>
      <c r="B988" s="200">
        <v>47</v>
      </c>
      <c r="C988" s="78" t="s">
        <v>642</v>
      </c>
      <c r="D988" s="78" t="s">
        <v>546</v>
      </c>
      <c r="E988" s="200" t="s">
        <v>529</v>
      </c>
      <c r="F988" s="256"/>
      <c r="G988" s="256"/>
      <c r="H988" s="257">
        <v>750</v>
      </c>
      <c r="I988" s="200" t="s">
        <v>3052</v>
      </c>
      <c r="J988" s="200" t="s">
        <v>2070</v>
      </c>
      <c r="K988" s="200" t="s">
        <v>644</v>
      </c>
      <c r="L988" s="200" t="s">
        <v>645</v>
      </c>
      <c r="M988" s="194"/>
      <c r="N988" s="194"/>
      <c r="O988" s="111"/>
      <c r="P988" s="119"/>
      <c r="Q988" s="87"/>
      <c r="R988" s="87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8"/>
      <c r="BQ988" s="58"/>
      <c r="BR988" s="58"/>
      <c r="BS988" s="58"/>
      <c r="BT988" s="58"/>
      <c r="BU988" s="58"/>
      <c r="BV988" s="58"/>
      <c r="BW988" s="58"/>
      <c r="BX988" s="58"/>
      <c r="BY988" s="58"/>
      <c r="BZ988" s="58"/>
      <c r="CA988" s="58"/>
      <c r="CB988" s="58"/>
      <c r="CC988" s="58"/>
      <c r="CD988" s="58"/>
      <c r="CE988" s="58"/>
      <c r="CF988" s="58"/>
      <c r="CG988" s="58"/>
      <c r="CH988" s="58"/>
      <c r="CI988" s="58"/>
      <c r="CJ988" s="58"/>
      <c r="CK988" s="58"/>
      <c r="CL988" s="58"/>
      <c r="CM988" s="58"/>
      <c r="CN988" s="58"/>
      <c r="CO988" s="58"/>
      <c r="CP988" s="58"/>
      <c r="CQ988" s="58"/>
      <c r="CR988" s="58"/>
      <c r="CS988" s="58"/>
      <c r="CT988" s="58"/>
      <c r="CU988" s="58"/>
      <c r="CV988" s="58"/>
      <c r="CW988" s="58"/>
      <c r="CX988" s="58"/>
      <c r="CY988" s="58"/>
      <c r="CZ988" s="58"/>
      <c r="DA988" s="58"/>
      <c r="DB988" s="58"/>
      <c r="DC988" s="58"/>
      <c r="DD988" s="58"/>
      <c r="DE988" s="58"/>
      <c r="DF988" s="58"/>
      <c r="DG988" s="58"/>
      <c r="DH988" s="58"/>
      <c r="DI988" s="58"/>
      <c r="DJ988" s="58"/>
      <c r="DK988" s="58"/>
      <c r="DL988" s="58"/>
      <c r="DM988" s="58"/>
      <c r="DN988" s="58"/>
      <c r="DO988" s="58"/>
      <c r="DP988" s="58"/>
      <c r="DQ988" s="58"/>
      <c r="DR988" s="58"/>
      <c r="DS988" s="58"/>
      <c r="DT988" s="58"/>
      <c r="DU988" s="58"/>
      <c r="DV988" s="58"/>
      <c r="DW988" s="58"/>
      <c r="DX988" s="58"/>
      <c r="DY988" s="58"/>
    </row>
    <row r="989" spans="1:129" s="37" customFormat="1" ht="48" customHeight="1">
      <c r="A989" s="73"/>
      <c r="B989" s="73">
        <v>48</v>
      </c>
      <c r="C989" s="78" t="s">
        <v>642</v>
      </c>
      <c r="D989" s="78" t="s">
        <v>546</v>
      </c>
      <c r="E989" s="200" t="s">
        <v>529</v>
      </c>
      <c r="F989" s="256"/>
      <c r="G989" s="256"/>
      <c r="H989" s="257">
        <v>4654</v>
      </c>
      <c r="I989" s="200" t="s">
        <v>3052</v>
      </c>
      <c r="J989" s="200" t="s">
        <v>2071</v>
      </c>
      <c r="K989" s="200" t="s">
        <v>2072</v>
      </c>
      <c r="L989" s="200" t="s">
        <v>2073</v>
      </c>
      <c r="M989" s="194"/>
      <c r="N989" s="194"/>
      <c r="O989" s="111"/>
      <c r="P989" s="119"/>
      <c r="Q989" s="87"/>
      <c r="R989" s="87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8"/>
      <c r="BQ989" s="58"/>
      <c r="BR989" s="58"/>
      <c r="BS989" s="58"/>
      <c r="BT989" s="58"/>
      <c r="BU989" s="58"/>
      <c r="BV989" s="58"/>
      <c r="BW989" s="58"/>
      <c r="BX989" s="58"/>
      <c r="BY989" s="58"/>
      <c r="BZ989" s="58"/>
      <c r="CA989" s="58"/>
      <c r="CB989" s="58"/>
      <c r="CC989" s="58"/>
      <c r="CD989" s="58"/>
      <c r="CE989" s="58"/>
      <c r="CF989" s="58"/>
      <c r="CG989" s="58"/>
      <c r="CH989" s="58"/>
      <c r="CI989" s="58"/>
      <c r="CJ989" s="58"/>
      <c r="CK989" s="58"/>
      <c r="CL989" s="58"/>
      <c r="CM989" s="58"/>
      <c r="CN989" s="58"/>
      <c r="CO989" s="58"/>
      <c r="CP989" s="58"/>
      <c r="CQ989" s="58"/>
      <c r="CR989" s="58"/>
      <c r="CS989" s="58"/>
      <c r="CT989" s="58"/>
      <c r="CU989" s="58"/>
      <c r="CV989" s="58"/>
      <c r="CW989" s="58"/>
      <c r="CX989" s="58"/>
      <c r="CY989" s="58"/>
      <c r="CZ989" s="58"/>
      <c r="DA989" s="58"/>
      <c r="DB989" s="58"/>
      <c r="DC989" s="58"/>
      <c r="DD989" s="58"/>
      <c r="DE989" s="58"/>
      <c r="DF989" s="58"/>
      <c r="DG989" s="58"/>
      <c r="DH989" s="58"/>
      <c r="DI989" s="58"/>
      <c r="DJ989" s="58"/>
      <c r="DK989" s="58"/>
      <c r="DL989" s="58"/>
      <c r="DM989" s="58"/>
      <c r="DN989" s="58"/>
      <c r="DO989" s="58"/>
      <c r="DP989" s="58"/>
      <c r="DQ989" s="58"/>
      <c r="DR989" s="58"/>
      <c r="DS989" s="58"/>
      <c r="DT989" s="58"/>
      <c r="DU989" s="58"/>
      <c r="DV989" s="58"/>
      <c r="DW989" s="58"/>
      <c r="DX989" s="58"/>
      <c r="DY989" s="58"/>
    </row>
    <row r="990" spans="1:129" s="37" customFormat="1" ht="42" customHeight="1">
      <c r="A990" s="73"/>
      <c r="B990" s="200">
        <v>49</v>
      </c>
      <c r="C990" s="78" t="s">
        <v>642</v>
      </c>
      <c r="D990" s="78" t="s">
        <v>546</v>
      </c>
      <c r="E990" s="200" t="s">
        <v>529</v>
      </c>
      <c r="F990" s="256"/>
      <c r="G990" s="256"/>
      <c r="H990" s="257">
        <v>1175</v>
      </c>
      <c r="I990" s="200" t="s">
        <v>3052</v>
      </c>
      <c r="J990" s="200" t="s">
        <v>2074</v>
      </c>
      <c r="K990" s="200" t="s">
        <v>2075</v>
      </c>
      <c r="L990" s="200" t="s">
        <v>2076</v>
      </c>
      <c r="M990" s="194"/>
      <c r="N990" s="194"/>
      <c r="O990" s="111"/>
      <c r="P990" s="119"/>
      <c r="Q990" s="87"/>
      <c r="R990" s="87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8"/>
      <c r="BQ990" s="58"/>
      <c r="BR990" s="58"/>
      <c r="BS990" s="58"/>
      <c r="BT990" s="58"/>
      <c r="BU990" s="58"/>
      <c r="BV990" s="58"/>
      <c r="BW990" s="58"/>
      <c r="BX990" s="58"/>
      <c r="BY990" s="58"/>
      <c r="BZ990" s="58"/>
      <c r="CA990" s="58"/>
      <c r="CB990" s="58"/>
      <c r="CC990" s="58"/>
      <c r="CD990" s="58"/>
      <c r="CE990" s="58"/>
      <c r="CF990" s="58"/>
      <c r="CG990" s="58"/>
      <c r="CH990" s="58"/>
      <c r="CI990" s="58"/>
      <c r="CJ990" s="58"/>
      <c r="CK990" s="58"/>
      <c r="CL990" s="58"/>
      <c r="CM990" s="58"/>
      <c r="CN990" s="58"/>
      <c r="CO990" s="58"/>
      <c r="CP990" s="58"/>
      <c r="CQ990" s="58"/>
      <c r="CR990" s="58"/>
      <c r="CS990" s="58"/>
      <c r="CT990" s="58"/>
      <c r="CU990" s="58"/>
      <c r="CV990" s="58"/>
      <c r="CW990" s="58"/>
      <c r="CX990" s="58"/>
      <c r="CY990" s="58"/>
      <c r="CZ990" s="58"/>
      <c r="DA990" s="58"/>
      <c r="DB990" s="58"/>
      <c r="DC990" s="58"/>
      <c r="DD990" s="58"/>
      <c r="DE990" s="58"/>
      <c r="DF990" s="58"/>
      <c r="DG990" s="58"/>
      <c r="DH990" s="58"/>
      <c r="DI990" s="58"/>
      <c r="DJ990" s="58"/>
      <c r="DK990" s="58"/>
      <c r="DL990" s="58"/>
      <c r="DM990" s="58"/>
      <c r="DN990" s="58"/>
      <c r="DO990" s="58"/>
      <c r="DP990" s="58"/>
      <c r="DQ990" s="58"/>
      <c r="DR990" s="58"/>
      <c r="DS990" s="58"/>
      <c r="DT990" s="58"/>
      <c r="DU990" s="58"/>
      <c r="DV990" s="58"/>
      <c r="DW990" s="58"/>
      <c r="DX990" s="58"/>
      <c r="DY990" s="58"/>
    </row>
    <row r="991" spans="1:129" s="37" customFormat="1" ht="43.5" customHeight="1">
      <c r="A991" s="73"/>
      <c r="B991" s="73">
        <v>50</v>
      </c>
      <c r="C991" s="78" t="s">
        <v>2077</v>
      </c>
      <c r="D991" s="78" t="s">
        <v>2078</v>
      </c>
      <c r="E991" s="200" t="s">
        <v>529</v>
      </c>
      <c r="F991" s="256"/>
      <c r="G991" s="256"/>
      <c r="H991" s="257">
        <v>400</v>
      </c>
      <c r="I991" s="200" t="s">
        <v>3052</v>
      </c>
      <c r="J991" s="200" t="s">
        <v>2079</v>
      </c>
      <c r="K991" s="200" t="s">
        <v>2080</v>
      </c>
      <c r="L991" s="200" t="s">
        <v>2081</v>
      </c>
      <c r="M991" s="194"/>
      <c r="N991" s="194"/>
      <c r="O991" s="111"/>
      <c r="P991" s="119"/>
      <c r="Q991" s="87"/>
      <c r="R991" s="87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8"/>
      <c r="BQ991" s="58"/>
      <c r="BR991" s="58"/>
      <c r="BS991" s="58"/>
      <c r="BT991" s="58"/>
      <c r="BU991" s="58"/>
      <c r="BV991" s="58"/>
      <c r="BW991" s="58"/>
      <c r="BX991" s="58"/>
      <c r="BY991" s="58"/>
      <c r="BZ991" s="58"/>
      <c r="CA991" s="58"/>
      <c r="CB991" s="58"/>
      <c r="CC991" s="58"/>
      <c r="CD991" s="58"/>
      <c r="CE991" s="58"/>
      <c r="CF991" s="58"/>
      <c r="CG991" s="58"/>
      <c r="CH991" s="58"/>
      <c r="CI991" s="58"/>
      <c r="CJ991" s="58"/>
      <c r="CK991" s="58"/>
      <c r="CL991" s="58"/>
      <c r="CM991" s="58"/>
      <c r="CN991" s="58"/>
      <c r="CO991" s="58"/>
      <c r="CP991" s="58"/>
      <c r="CQ991" s="58"/>
      <c r="CR991" s="58"/>
      <c r="CS991" s="58"/>
      <c r="CT991" s="58"/>
      <c r="CU991" s="58"/>
      <c r="CV991" s="58"/>
      <c r="CW991" s="58"/>
      <c r="CX991" s="58"/>
      <c r="CY991" s="58"/>
      <c r="CZ991" s="58"/>
      <c r="DA991" s="58"/>
      <c r="DB991" s="58"/>
      <c r="DC991" s="58"/>
      <c r="DD991" s="58"/>
      <c r="DE991" s="58"/>
      <c r="DF991" s="58"/>
      <c r="DG991" s="58"/>
      <c r="DH991" s="58"/>
      <c r="DI991" s="58"/>
      <c r="DJ991" s="58"/>
      <c r="DK991" s="58"/>
      <c r="DL991" s="58"/>
      <c r="DM991" s="58"/>
      <c r="DN991" s="58"/>
      <c r="DO991" s="58"/>
      <c r="DP991" s="58"/>
      <c r="DQ991" s="58"/>
      <c r="DR991" s="58"/>
      <c r="DS991" s="58"/>
      <c r="DT991" s="58"/>
      <c r="DU991" s="58"/>
      <c r="DV991" s="58"/>
      <c r="DW991" s="58"/>
      <c r="DX991" s="58"/>
      <c r="DY991" s="58"/>
    </row>
    <row r="992" spans="1:129" s="37" customFormat="1" ht="45" customHeight="1">
      <c r="A992" s="73"/>
      <c r="B992" s="200">
        <v>51</v>
      </c>
      <c r="C992" s="78" t="s">
        <v>2082</v>
      </c>
      <c r="D992" s="78" t="s">
        <v>546</v>
      </c>
      <c r="E992" s="200" t="s">
        <v>529</v>
      </c>
      <c r="F992" s="256"/>
      <c r="G992" s="256"/>
      <c r="H992" s="257">
        <v>61701</v>
      </c>
      <c r="I992" s="200" t="s">
        <v>3052</v>
      </c>
      <c r="J992" s="200" t="s">
        <v>2083</v>
      </c>
      <c r="K992" s="200" t="s">
        <v>2084</v>
      </c>
      <c r="L992" s="200" t="s">
        <v>2085</v>
      </c>
      <c r="M992" s="194"/>
      <c r="N992" s="194"/>
      <c r="O992" s="111"/>
      <c r="P992" s="119"/>
      <c r="Q992" s="87"/>
      <c r="R992" s="87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8"/>
      <c r="BQ992" s="58"/>
      <c r="BR992" s="58"/>
      <c r="BS992" s="58"/>
      <c r="BT992" s="58"/>
      <c r="BU992" s="58"/>
      <c r="BV992" s="58"/>
      <c r="BW992" s="58"/>
      <c r="BX992" s="58"/>
      <c r="BY992" s="58"/>
      <c r="BZ992" s="58"/>
      <c r="CA992" s="58"/>
      <c r="CB992" s="58"/>
      <c r="CC992" s="58"/>
      <c r="CD992" s="58"/>
      <c r="CE992" s="58"/>
      <c r="CF992" s="58"/>
      <c r="CG992" s="58"/>
      <c r="CH992" s="58"/>
      <c r="CI992" s="58"/>
      <c r="CJ992" s="58"/>
      <c r="CK992" s="58"/>
      <c r="CL992" s="58"/>
      <c r="CM992" s="58"/>
      <c r="CN992" s="58"/>
      <c r="CO992" s="58"/>
      <c r="CP992" s="58"/>
      <c r="CQ992" s="58"/>
      <c r="CR992" s="58"/>
      <c r="CS992" s="58"/>
      <c r="CT992" s="58"/>
      <c r="CU992" s="58"/>
      <c r="CV992" s="58"/>
      <c r="CW992" s="58"/>
      <c r="CX992" s="58"/>
      <c r="CY992" s="58"/>
      <c r="CZ992" s="58"/>
      <c r="DA992" s="58"/>
      <c r="DB992" s="58"/>
      <c r="DC992" s="58"/>
      <c r="DD992" s="58"/>
      <c r="DE992" s="58"/>
      <c r="DF992" s="58"/>
      <c r="DG992" s="58"/>
      <c r="DH992" s="58"/>
      <c r="DI992" s="58"/>
      <c r="DJ992" s="58"/>
      <c r="DK992" s="58"/>
      <c r="DL992" s="58"/>
      <c r="DM992" s="58"/>
      <c r="DN992" s="58"/>
      <c r="DO992" s="58"/>
      <c r="DP992" s="58"/>
      <c r="DQ992" s="58"/>
      <c r="DR992" s="58"/>
      <c r="DS992" s="58"/>
      <c r="DT992" s="58"/>
      <c r="DU992" s="58"/>
      <c r="DV992" s="58"/>
      <c r="DW992" s="58"/>
      <c r="DX992" s="58"/>
      <c r="DY992" s="58"/>
    </row>
    <row r="993" spans="1:129" s="37" customFormat="1" ht="51" customHeight="1">
      <c r="A993" s="73"/>
      <c r="B993" s="73">
        <v>52</v>
      </c>
      <c r="C993" s="78" t="s">
        <v>2086</v>
      </c>
      <c r="D993" s="78" t="s">
        <v>118</v>
      </c>
      <c r="E993" s="200" t="s">
        <v>5676</v>
      </c>
      <c r="F993" s="256"/>
      <c r="G993" s="256"/>
      <c r="H993" s="39">
        <v>57775</v>
      </c>
      <c r="I993" s="200" t="s">
        <v>3052</v>
      </c>
      <c r="J993" s="200" t="s">
        <v>2087</v>
      </c>
      <c r="K993" s="200" t="s">
        <v>2088</v>
      </c>
      <c r="L993" s="200" t="s">
        <v>2089</v>
      </c>
      <c r="M993" s="194"/>
      <c r="N993" s="194"/>
      <c r="O993" s="111"/>
      <c r="P993" s="119"/>
      <c r="Q993" s="87"/>
      <c r="R993" s="87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8"/>
      <c r="BQ993" s="58"/>
      <c r="BR993" s="58"/>
      <c r="BS993" s="58"/>
      <c r="BT993" s="58"/>
      <c r="BU993" s="58"/>
      <c r="BV993" s="58"/>
      <c r="BW993" s="58"/>
      <c r="BX993" s="58"/>
      <c r="BY993" s="58"/>
      <c r="BZ993" s="58"/>
      <c r="CA993" s="58"/>
      <c r="CB993" s="58"/>
      <c r="CC993" s="58"/>
      <c r="CD993" s="58"/>
      <c r="CE993" s="58"/>
      <c r="CF993" s="58"/>
      <c r="CG993" s="58"/>
      <c r="CH993" s="58"/>
      <c r="CI993" s="58"/>
      <c r="CJ993" s="58"/>
      <c r="CK993" s="58"/>
      <c r="CL993" s="58"/>
      <c r="CM993" s="58"/>
      <c r="CN993" s="58"/>
      <c r="CO993" s="58"/>
      <c r="CP993" s="58"/>
      <c r="CQ993" s="58"/>
      <c r="CR993" s="58"/>
      <c r="CS993" s="58"/>
      <c r="CT993" s="58"/>
      <c r="CU993" s="58"/>
      <c r="CV993" s="58"/>
      <c r="CW993" s="58"/>
      <c r="CX993" s="58"/>
      <c r="CY993" s="58"/>
      <c r="CZ993" s="58"/>
      <c r="DA993" s="58"/>
      <c r="DB993" s="58"/>
      <c r="DC993" s="58"/>
      <c r="DD993" s="58"/>
      <c r="DE993" s="58"/>
      <c r="DF993" s="58"/>
      <c r="DG993" s="58"/>
      <c r="DH993" s="58"/>
      <c r="DI993" s="58"/>
      <c r="DJ993" s="58"/>
      <c r="DK993" s="58"/>
      <c r="DL993" s="58"/>
      <c r="DM993" s="58"/>
      <c r="DN993" s="58"/>
      <c r="DO993" s="58"/>
      <c r="DP993" s="58"/>
      <c r="DQ993" s="58"/>
      <c r="DR993" s="58"/>
      <c r="DS993" s="58"/>
      <c r="DT993" s="58"/>
      <c r="DU993" s="58"/>
      <c r="DV993" s="58"/>
      <c r="DW993" s="58"/>
      <c r="DX993" s="58"/>
      <c r="DY993" s="58"/>
    </row>
    <row r="994" spans="1:129" s="37" customFormat="1" ht="48" customHeight="1">
      <c r="A994" s="73"/>
      <c r="B994" s="200">
        <v>53</v>
      </c>
      <c r="C994" s="77" t="s">
        <v>2086</v>
      </c>
      <c r="D994" s="78" t="s">
        <v>118</v>
      </c>
      <c r="E994" s="200" t="s">
        <v>2090</v>
      </c>
      <c r="F994" s="256"/>
      <c r="G994" s="256"/>
      <c r="H994" s="257">
        <v>1512509</v>
      </c>
      <c r="I994" s="200" t="s">
        <v>3052</v>
      </c>
      <c r="J994" s="200" t="s">
        <v>2091</v>
      </c>
      <c r="K994" s="200" t="s">
        <v>2092</v>
      </c>
      <c r="L994" s="200" t="s">
        <v>2089</v>
      </c>
      <c r="M994" s="194"/>
      <c r="N994" s="194"/>
      <c r="O994" s="111"/>
      <c r="P994" s="119"/>
      <c r="Q994" s="87"/>
      <c r="R994" s="87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8"/>
      <c r="BQ994" s="58"/>
      <c r="BR994" s="58"/>
      <c r="BS994" s="58"/>
      <c r="BT994" s="58"/>
      <c r="BU994" s="58"/>
      <c r="BV994" s="58"/>
      <c r="BW994" s="58"/>
      <c r="BX994" s="58"/>
      <c r="BY994" s="58"/>
      <c r="BZ994" s="58"/>
      <c r="CA994" s="58"/>
      <c r="CB994" s="58"/>
      <c r="CC994" s="58"/>
      <c r="CD994" s="58"/>
      <c r="CE994" s="58"/>
      <c r="CF994" s="58"/>
      <c r="CG994" s="58"/>
      <c r="CH994" s="58"/>
      <c r="CI994" s="58"/>
      <c r="CJ994" s="58"/>
      <c r="CK994" s="58"/>
      <c r="CL994" s="58"/>
      <c r="CM994" s="58"/>
      <c r="CN994" s="58"/>
      <c r="CO994" s="58"/>
      <c r="CP994" s="58"/>
      <c r="CQ994" s="58"/>
      <c r="CR994" s="58"/>
      <c r="CS994" s="58"/>
      <c r="CT994" s="58"/>
      <c r="CU994" s="58"/>
      <c r="CV994" s="58"/>
      <c r="CW994" s="58"/>
      <c r="CX994" s="58"/>
      <c r="CY994" s="58"/>
      <c r="CZ994" s="58"/>
      <c r="DA994" s="58"/>
      <c r="DB994" s="58"/>
      <c r="DC994" s="58"/>
      <c r="DD994" s="58"/>
      <c r="DE994" s="58"/>
      <c r="DF994" s="58"/>
      <c r="DG994" s="58"/>
      <c r="DH994" s="58"/>
      <c r="DI994" s="58"/>
      <c r="DJ994" s="58"/>
      <c r="DK994" s="58"/>
      <c r="DL994" s="58"/>
      <c r="DM994" s="58"/>
      <c r="DN994" s="58"/>
      <c r="DO994" s="58"/>
      <c r="DP994" s="58"/>
      <c r="DQ994" s="58"/>
      <c r="DR994" s="58"/>
      <c r="DS994" s="58"/>
      <c r="DT994" s="58"/>
      <c r="DU994" s="58"/>
      <c r="DV994" s="58"/>
      <c r="DW994" s="58"/>
      <c r="DX994" s="58"/>
      <c r="DY994" s="58"/>
    </row>
    <row r="995" spans="1:129" s="37" customFormat="1" ht="54.75" customHeight="1">
      <c r="A995" s="73"/>
      <c r="B995" s="73">
        <v>54</v>
      </c>
      <c r="C995" s="175" t="s">
        <v>2093</v>
      </c>
      <c r="D995" s="68" t="s">
        <v>2094</v>
      </c>
      <c r="E995" s="174" t="s">
        <v>2095</v>
      </c>
      <c r="F995" s="174"/>
      <c r="G995" s="174">
        <v>0</v>
      </c>
      <c r="H995" s="174">
        <v>139000</v>
      </c>
      <c r="I995" s="174" t="s">
        <v>3052</v>
      </c>
      <c r="J995" s="174" t="s">
        <v>2096</v>
      </c>
      <c r="K995" s="174" t="s">
        <v>2097</v>
      </c>
      <c r="L995" s="174" t="s">
        <v>2098</v>
      </c>
      <c r="M995" s="194"/>
      <c r="N995" s="194"/>
      <c r="O995" s="111"/>
      <c r="P995" s="119"/>
      <c r="Q995" s="87"/>
      <c r="R995" s="87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8"/>
      <c r="BQ995" s="58"/>
      <c r="BR995" s="58"/>
      <c r="BS995" s="58"/>
      <c r="BT995" s="58"/>
      <c r="BU995" s="58"/>
      <c r="BV995" s="58"/>
      <c r="BW995" s="58"/>
      <c r="BX995" s="58"/>
      <c r="BY995" s="58"/>
      <c r="BZ995" s="58"/>
      <c r="CA995" s="58"/>
      <c r="CB995" s="58"/>
      <c r="CC995" s="58"/>
      <c r="CD995" s="58"/>
      <c r="CE995" s="58"/>
      <c r="CF995" s="58"/>
      <c r="CG995" s="58"/>
      <c r="CH995" s="58"/>
      <c r="CI995" s="58"/>
      <c r="CJ995" s="58"/>
      <c r="CK995" s="58"/>
      <c r="CL995" s="58"/>
      <c r="CM995" s="58"/>
      <c r="CN995" s="58"/>
      <c r="CO995" s="58"/>
      <c r="CP995" s="58"/>
      <c r="CQ995" s="58"/>
      <c r="CR995" s="58"/>
      <c r="CS995" s="58"/>
      <c r="CT995" s="58"/>
      <c r="CU995" s="58"/>
      <c r="CV995" s="58"/>
      <c r="CW995" s="58"/>
      <c r="CX995" s="58"/>
      <c r="CY995" s="58"/>
      <c r="CZ995" s="58"/>
      <c r="DA995" s="58"/>
      <c r="DB995" s="58"/>
      <c r="DC995" s="58"/>
      <c r="DD995" s="58"/>
      <c r="DE995" s="58"/>
      <c r="DF995" s="58"/>
      <c r="DG995" s="58"/>
      <c r="DH995" s="58"/>
      <c r="DI995" s="58"/>
      <c r="DJ995" s="58"/>
      <c r="DK995" s="58"/>
      <c r="DL995" s="58"/>
      <c r="DM995" s="58"/>
      <c r="DN995" s="58"/>
      <c r="DO995" s="58"/>
      <c r="DP995" s="58"/>
      <c r="DQ995" s="58"/>
      <c r="DR995" s="58"/>
      <c r="DS995" s="58"/>
      <c r="DT995" s="58"/>
      <c r="DU995" s="58"/>
      <c r="DV995" s="58"/>
      <c r="DW995" s="58"/>
      <c r="DX995" s="58"/>
      <c r="DY995" s="58"/>
    </row>
    <row r="996" spans="1:129" s="37" customFormat="1" ht="58.5" customHeight="1">
      <c r="A996" s="73"/>
      <c r="B996" s="200">
        <v>55</v>
      </c>
      <c r="C996" s="175" t="s">
        <v>2093</v>
      </c>
      <c r="D996" s="68" t="s">
        <v>2094</v>
      </c>
      <c r="E996" s="174" t="s">
        <v>2099</v>
      </c>
      <c r="F996" s="174"/>
      <c r="G996" s="174">
        <v>0</v>
      </c>
      <c r="H996" s="174">
        <v>6950</v>
      </c>
      <c r="I996" s="174" t="s">
        <v>3052</v>
      </c>
      <c r="J996" s="174" t="s">
        <v>2100</v>
      </c>
      <c r="K996" s="174" t="s">
        <v>2101</v>
      </c>
      <c r="L996" s="174" t="s">
        <v>2098</v>
      </c>
      <c r="M996" s="194"/>
      <c r="N996" s="194"/>
      <c r="O996" s="111"/>
      <c r="P996" s="119"/>
      <c r="Q996" s="87"/>
      <c r="R996" s="87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8"/>
      <c r="BQ996" s="58"/>
      <c r="BR996" s="58"/>
      <c r="BS996" s="58"/>
      <c r="BT996" s="58"/>
      <c r="BU996" s="58"/>
      <c r="BV996" s="58"/>
      <c r="BW996" s="58"/>
      <c r="BX996" s="58"/>
      <c r="BY996" s="58"/>
      <c r="BZ996" s="58"/>
      <c r="CA996" s="58"/>
      <c r="CB996" s="58"/>
      <c r="CC996" s="58"/>
      <c r="CD996" s="58"/>
      <c r="CE996" s="58"/>
      <c r="CF996" s="58"/>
      <c r="CG996" s="58"/>
      <c r="CH996" s="58"/>
      <c r="CI996" s="58"/>
      <c r="CJ996" s="58"/>
      <c r="CK996" s="58"/>
      <c r="CL996" s="58"/>
      <c r="CM996" s="58"/>
      <c r="CN996" s="58"/>
      <c r="CO996" s="58"/>
      <c r="CP996" s="58"/>
      <c r="CQ996" s="58"/>
      <c r="CR996" s="58"/>
      <c r="CS996" s="58"/>
      <c r="CT996" s="58"/>
      <c r="CU996" s="58"/>
      <c r="CV996" s="58"/>
      <c r="CW996" s="58"/>
      <c r="CX996" s="58"/>
      <c r="CY996" s="58"/>
      <c r="CZ996" s="58"/>
      <c r="DA996" s="58"/>
      <c r="DB996" s="58"/>
      <c r="DC996" s="58"/>
      <c r="DD996" s="58"/>
      <c r="DE996" s="58"/>
      <c r="DF996" s="58"/>
      <c r="DG996" s="58"/>
      <c r="DH996" s="58"/>
      <c r="DI996" s="58"/>
      <c r="DJ996" s="58"/>
      <c r="DK996" s="58"/>
      <c r="DL996" s="58"/>
      <c r="DM996" s="58"/>
      <c r="DN996" s="58"/>
      <c r="DO996" s="58"/>
      <c r="DP996" s="58"/>
      <c r="DQ996" s="58"/>
      <c r="DR996" s="58"/>
      <c r="DS996" s="58"/>
      <c r="DT996" s="58"/>
      <c r="DU996" s="58"/>
      <c r="DV996" s="58"/>
      <c r="DW996" s="58"/>
      <c r="DX996" s="58"/>
      <c r="DY996" s="58"/>
    </row>
    <row r="997" spans="1:129" s="37" customFormat="1" ht="59.25" customHeight="1">
      <c r="A997" s="73"/>
      <c r="B997" s="73">
        <v>56</v>
      </c>
      <c r="C997" s="175" t="s">
        <v>2775</v>
      </c>
      <c r="D997" s="68" t="s">
        <v>2776</v>
      </c>
      <c r="E997" s="174" t="s">
        <v>2777</v>
      </c>
      <c r="F997" s="174"/>
      <c r="G997" s="174"/>
      <c r="H997" s="174">
        <v>66960</v>
      </c>
      <c r="I997" s="174" t="s">
        <v>3052</v>
      </c>
      <c r="J997" s="174" t="s">
        <v>2778</v>
      </c>
      <c r="K997" s="174" t="s">
        <v>2779</v>
      </c>
      <c r="L997" s="174" t="s">
        <v>2780</v>
      </c>
      <c r="M997" s="193"/>
      <c r="N997" s="194"/>
      <c r="O997" s="111"/>
      <c r="P997" s="119"/>
      <c r="Q997" s="87"/>
      <c r="R997" s="87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8"/>
      <c r="BQ997" s="58"/>
      <c r="BR997" s="58"/>
      <c r="BS997" s="58"/>
      <c r="BT997" s="58"/>
      <c r="BU997" s="58"/>
      <c r="BV997" s="58"/>
      <c r="BW997" s="58"/>
      <c r="BX997" s="58"/>
      <c r="BY997" s="58"/>
      <c r="BZ997" s="58"/>
      <c r="CA997" s="58"/>
      <c r="CB997" s="58"/>
      <c r="CC997" s="58"/>
      <c r="CD997" s="58"/>
      <c r="CE997" s="58"/>
      <c r="CF997" s="58"/>
      <c r="CG997" s="58"/>
      <c r="CH997" s="58"/>
      <c r="CI997" s="58"/>
      <c r="CJ997" s="58"/>
      <c r="CK997" s="58"/>
      <c r="CL997" s="58"/>
      <c r="CM997" s="58"/>
      <c r="CN997" s="58"/>
      <c r="CO997" s="58"/>
      <c r="CP997" s="58"/>
      <c r="CQ997" s="58"/>
      <c r="CR997" s="58"/>
      <c r="CS997" s="58"/>
      <c r="CT997" s="58"/>
      <c r="CU997" s="58"/>
      <c r="CV997" s="58"/>
      <c r="CW997" s="58"/>
      <c r="CX997" s="58"/>
      <c r="CY997" s="58"/>
      <c r="CZ997" s="58"/>
      <c r="DA997" s="58"/>
      <c r="DB997" s="58"/>
      <c r="DC997" s="58"/>
      <c r="DD997" s="58"/>
      <c r="DE997" s="58"/>
      <c r="DF997" s="58"/>
      <c r="DG997" s="58"/>
      <c r="DH997" s="58"/>
      <c r="DI997" s="58"/>
      <c r="DJ997" s="58"/>
      <c r="DK997" s="58"/>
      <c r="DL997" s="58"/>
      <c r="DM997" s="58"/>
      <c r="DN997" s="58"/>
      <c r="DO997" s="58"/>
      <c r="DP997" s="58"/>
      <c r="DQ997" s="58"/>
      <c r="DR997" s="58"/>
      <c r="DS997" s="58"/>
      <c r="DT997" s="58"/>
      <c r="DU997" s="58"/>
      <c r="DV997" s="58"/>
      <c r="DW997" s="58"/>
      <c r="DX997" s="58"/>
      <c r="DY997" s="58"/>
    </row>
    <row r="998" spans="1:129" s="37" customFormat="1" ht="58.5" customHeight="1">
      <c r="A998" s="73"/>
      <c r="B998" s="200">
        <v>57</v>
      </c>
      <c r="C998" s="175" t="s">
        <v>2102</v>
      </c>
      <c r="D998" s="68" t="s">
        <v>2103</v>
      </c>
      <c r="E998" s="174" t="s">
        <v>2104</v>
      </c>
      <c r="F998" s="174">
        <v>1325</v>
      </c>
      <c r="G998" s="174">
        <v>0</v>
      </c>
      <c r="H998" s="174">
        <v>700</v>
      </c>
      <c r="I998" s="174" t="s">
        <v>3052</v>
      </c>
      <c r="J998" s="174" t="s">
        <v>720</v>
      </c>
      <c r="K998" s="174" t="s">
        <v>721</v>
      </c>
      <c r="L998" s="174" t="s">
        <v>722</v>
      </c>
      <c r="M998" s="194"/>
      <c r="N998" s="194"/>
      <c r="O998" s="111"/>
      <c r="P998" s="119"/>
      <c r="Q998" s="87"/>
      <c r="R998" s="87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8"/>
      <c r="BQ998" s="58"/>
      <c r="BR998" s="58"/>
      <c r="BS998" s="58"/>
      <c r="BT998" s="58"/>
      <c r="BU998" s="58"/>
      <c r="BV998" s="58"/>
      <c r="BW998" s="58"/>
      <c r="BX998" s="58"/>
      <c r="BY998" s="58"/>
      <c r="BZ998" s="58"/>
      <c r="CA998" s="58"/>
      <c r="CB998" s="58"/>
      <c r="CC998" s="58"/>
      <c r="CD998" s="58"/>
      <c r="CE998" s="58"/>
      <c r="CF998" s="58"/>
      <c r="CG998" s="58"/>
      <c r="CH998" s="58"/>
      <c r="CI998" s="58"/>
      <c r="CJ998" s="58"/>
      <c r="CK998" s="58"/>
      <c r="CL998" s="58"/>
      <c r="CM998" s="58"/>
      <c r="CN998" s="58"/>
      <c r="CO998" s="58"/>
      <c r="CP998" s="58"/>
      <c r="CQ998" s="58"/>
      <c r="CR998" s="58"/>
      <c r="CS998" s="58"/>
      <c r="CT998" s="58"/>
      <c r="CU998" s="58"/>
      <c r="CV998" s="58"/>
      <c r="CW998" s="58"/>
      <c r="CX998" s="58"/>
      <c r="CY998" s="58"/>
      <c r="CZ998" s="58"/>
      <c r="DA998" s="58"/>
      <c r="DB998" s="58"/>
      <c r="DC998" s="58"/>
      <c r="DD998" s="58"/>
      <c r="DE998" s="58"/>
      <c r="DF998" s="58"/>
      <c r="DG998" s="58"/>
      <c r="DH998" s="58"/>
      <c r="DI998" s="58"/>
      <c r="DJ998" s="58"/>
      <c r="DK998" s="58"/>
      <c r="DL998" s="58"/>
      <c r="DM998" s="58"/>
      <c r="DN998" s="58"/>
      <c r="DO998" s="58"/>
      <c r="DP998" s="58"/>
      <c r="DQ998" s="58"/>
      <c r="DR998" s="58"/>
      <c r="DS998" s="58"/>
      <c r="DT998" s="58"/>
      <c r="DU998" s="58"/>
      <c r="DV998" s="58"/>
      <c r="DW998" s="58"/>
      <c r="DX998" s="58"/>
      <c r="DY998" s="58"/>
    </row>
    <row r="999" spans="1:129" s="37" customFormat="1" ht="57" customHeight="1">
      <c r="A999" s="73"/>
      <c r="B999" s="73">
        <v>58</v>
      </c>
      <c r="C999" s="175" t="s">
        <v>1673</v>
      </c>
      <c r="D999" s="68" t="s">
        <v>723</v>
      </c>
      <c r="E999" s="174" t="s">
        <v>724</v>
      </c>
      <c r="F999" s="174"/>
      <c r="G999" s="174"/>
      <c r="H999" s="174">
        <v>9872</v>
      </c>
      <c r="I999" s="174" t="s">
        <v>3054</v>
      </c>
      <c r="J999" s="174" t="s">
        <v>725</v>
      </c>
      <c r="K999" s="174" t="s">
        <v>726</v>
      </c>
      <c r="L999" s="174" t="s">
        <v>727</v>
      </c>
      <c r="M999" s="194"/>
      <c r="N999" s="194"/>
      <c r="O999" s="111"/>
      <c r="P999" s="119"/>
      <c r="Q999" s="87"/>
      <c r="R999" s="87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8"/>
      <c r="BQ999" s="58"/>
      <c r="BR999" s="58"/>
      <c r="BS999" s="58"/>
      <c r="BT999" s="58"/>
      <c r="BU999" s="58"/>
      <c r="BV999" s="58"/>
      <c r="BW999" s="58"/>
      <c r="BX999" s="58"/>
      <c r="BY999" s="58"/>
      <c r="BZ999" s="58"/>
      <c r="CA999" s="58"/>
      <c r="CB999" s="58"/>
      <c r="CC999" s="58"/>
      <c r="CD999" s="58"/>
      <c r="CE999" s="58"/>
      <c r="CF999" s="58"/>
      <c r="CG999" s="58"/>
      <c r="CH999" s="58"/>
      <c r="CI999" s="58"/>
      <c r="CJ999" s="58"/>
      <c r="CK999" s="58"/>
      <c r="CL999" s="58"/>
      <c r="CM999" s="58"/>
      <c r="CN999" s="58"/>
      <c r="CO999" s="58"/>
      <c r="CP999" s="58"/>
      <c r="CQ999" s="58"/>
      <c r="CR999" s="58"/>
      <c r="CS999" s="58"/>
      <c r="CT999" s="58"/>
      <c r="CU999" s="58"/>
      <c r="CV999" s="58"/>
      <c r="CW999" s="58"/>
      <c r="CX999" s="58"/>
      <c r="CY999" s="58"/>
      <c r="CZ999" s="58"/>
      <c r="DA999" s="58"/>
      <c r="DB999" s="58"/>
      <c r="DC999" s="58"/>
      <c r="DD999" s="58"/>
      <c r="DE999" s="58"/>
      <c r="DF999" s="58"/>
      <c r="DG999" s="58"/>
      <c r="DH999" s="58"/>
      <c r="DI999" s="58"/>
      <c r="DJ999" s="58"/>
      <c r="DK999" s="58"/>
      <c r="DL999" s="58"/>
      <c r="DM999" s="58"/>
      <c r="DN999" s="58"/>
      <c r="DO999" s="58"/>
      <c r="DP999" s="58"/>
      <c r="DQ999" s="58"/>
      <c r="DR999" s="58"/>
      <c r="DS999" s="58"/>
      <c r="DT999" s="58"/>
      <c r="DU999" s="58"/>
      <c r="DV999" s="58"/>
      <c r="DW999" s="58"/>
      <c r="DX999" s="58"/>
      <c r="DY999" s="58"/>
    </row>
    <row r="1000" spans="1:129" s="37" customFormat="1" ht="59.25" customHeight="1">
      <c r="A1000" s="73"/>
      <c r="B1000" s="200">
        <v>59</v>
      </c>
      <c r="C1000" s="175" t="s">
        <v>1673</v>
      </c>
      <c r="D1000" s="68" t="s">
        <v>723</v>
      </c>
      <c r="E1000" s="174" t="s">
        <v>728</v>
      </c>
      <c r="F1000" s="174"/>
      <c r="G1000" s="174"/>
      <c r="H1000" s="174">
        <v>40000</v>
      </c>
      <c r="I1000" s="174" t="s">
        <v>3054</v>
      </c>
      <c r="J1000" s="174" t="s">
        <v>729</v>
      </c>
      <c r="K1000" s="174" t="s">
        <v>730</v>
      </c>
      <c r="L1000" s="174" t="s">
        <v>731</v>
      </c>
      <c r="M1000" s="194"/>
      <c r="N1000" s="193"/>
      <c r="O1000" s="111"/>
      <c r="P1000" s="119"/>
      <c r="Q1000" s="87"/>
      <c r="R1000" s="87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8"/>
      <c r="BQ1000" s="58"/>
      <c r="BR1000" s="58"/>
      <c r="BS1000" s="58"/>
      <c r="BT1000" s="58"/>
      <c r="BU1000" s="58"/>
      <c r="BV1000" s="58"/>
      <c r="BW1000" s="58"/>
      <c r="BX1000" s="58"/>
      <c r="BY1000" s="58"/>
      <c r="BZ1000" s="58"/>
      <c r="CA1000" s="58"/>
      <c r="CB1000" s="58"/>
      <c r="CC1000" s="58"/>
      <c r="CD1000" s="58"/>
      <c r="CE1000" s="58"/>
      <c r="CF1000" s="58"/>
      <c r="CG1000" s="58"/>
      <c r="CH1000" s="58"/>
      <c r="CI1000" s="58"/>
      <c r="CJ1000" s="58"/>
      <c r="CK1000" s="58"/>
      <c r="CL1000" s="58"/>
      <c r="CM1000" s="58"/>
      <c r="CN1000" s="58"/>
      <c r="CO1000" s="58"/>
      <c r="CP1000" s="58"/>
      <c r="CQ1000" s="58"/>
      <c r="CR1000" s="58"/>
      <c r="CS1000" s="58"/>
      <c r="CT1000" s="58"/>
      <c r="CU1000" s="58"/>
      <c r="CV1000" s="58"/>
      <c r="CW1000" s="58"/>
      <c r="CX1000" s="58"/>
      <c r="CY1000" s="58"/>
      <c r="CZ1000" s="58"/>
      <c r="DA1000" s="58"/>
      <c r="DB1000" s="58"/>
      <c r="DC1000" s="58"/>
      <c r="DD1000" s="58"/>
      <c r="DE1000" s="58"/>
      <c r="DF1000" s="58"/>
      <c r="DG1000" s="58"/>
      <c r="DH1000" s="58"/>
      <c r="DI1000" s="58"/>
      <c r="DJ1000" s="58"/>
      <c r="DK1000" s="58"/>
      <c r="DL1000" s="58"/>
      <c r="DM1000" s="58"/>
      <c r="DN1000" s="58"/>
      <c r="DO1000" s="58"/>
      <c r="DP1000" s="58"/>
      <c r="DQ1000" s="58"/>
      <c r="DR1000" s="58"/>
      <c r="DS1000" s="58"/>
      <c r="DT1000" s="58"/>
      <c r="DU1000" s="58"/>
      <c r="DV1000" s="58"/>
      <c r="DW1000" s="58"/>
      <c r="DX1000" s="58"/>
      <c r="DY1000" s="58"/>
    </row>
    <row r="1001" spans="1:129" s="37" customFormat="1" ht="63.75" customHeight="1">
      <c r="A1001" s="73"/>
      <c r="B1001" s="73">
        <v>60</v>
      </c>
      <c r="C1001" s="175" t="s">
        <v>732</v>
      </c>
      <c r="D1001" s="68" t="s">
        <v>733</v>
      </c>
      <c r="E1001" s="174" t="s">
        <v>734</v>
      </c>
      <c r="F1001" s="174"/>
      <c r="G1001" s="174"/>
      <c r="H1001" s="174">
        <v>450</v>
      </c>
      <c r="I1001" s="174" t="s">
        <v>3052</v>
      </c>
      <c r="J1001" s="174" t="s">
        <v>735</v>
      </c>
      <c r="K1001" s="174" t="s">
        <v>736</v>
      </c>
      <c r="L1001" s="174" t="s">
        <v>737</v>
      </c>
      <c r="M1001" s="194"/>
      <c r="N1001" s="194"/>
      <c r="O1001" s="111"/>
      <c r="P1001" s="119"/>
      <c r="Q1001" s="87"/>
      <c r="R1001" s="87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8"/>
      <c r="BQ1001" s="58"/>
      <c r="BR1001" s="58"/>
      <c r="BS1001" s="58"/>
      <c r="BT1001" s="58"/>
      <c r="BU1001" s="58"/>
      <c r="BV1001" s="58"/>
      <c r="BW1001" s="58"/>
      <c r="BX1001" s="58"/>
      <c r="BY1001" s="58"/>
      <c r="BZ1001" s="58"/>
      <c r="CA1001" s="58"/>
      <c r="CB1001" s="58"/>
      <c r="CC1001" s="58"/>
      <c r="CD1001" s="58"/>
      <c r="CE1001" s="58"/>
      <c r="CF1001" s="58"/>
      <c r="CG1001" s="58"/>
      <c r="CH1001" s="58"/>
      <c r="CI1001" s="58"/>
      <c r="CJ1001" s="58"/>
      <c r="CK1001" s="58"/>
      <c r="CL1001" s="58"/>
      <c r="CM1001" s="58"/>
      <c r="CN1001" s="58"/>
      <c r="CO1001" s="58"/>
      <c r="CP1001" s="58"/>
      <c r="CQ1001" s="58"/>
      <c r="CR1001" s="58"/>
      <c r="CS1001" s="58"/>
      <c r="CT1001" s="58"/>
      <c r="CU1001" s="58"/>
      <c r="CV1001" s="58"/>
      <c r="CW1001" s="58"/>
      <c r="CX1001" s="58"/>
      <c r="CY1001" s="58"/>
      <c r="CZ1001" s="58"/>
      <c r="DA1001" s="58"/>
      <c r="DB1001" s="58"/>
      <c r="DC1001" s="58"/>
      <c r="DD1001" s="58"/>
      <c r="DE1001" s="58"/>
      <c r="DF1001" s="58"/>
      <c r="DG1001" s="58"/>
      <c r="DH1001" s="58"/>
      <c r="DI1001" s="58"/>
      <c r="DJ1001" s="58"/>
      <c r="DK1001" s="58"/>
      <c r="DL1001" s="58"/>
      <c r="DM1001" s="58"/>
      <c r="DN1001" s="58"/>
      <c r="DO1001" s="58"/>
      <c r="DP1001" s="58"/>
      <c r="DQ1001" s="58"/>
      <c r="DR1001" s="58"/>
      <c r="DS1001" s="58"/>
      <c r="DT1001" s="58"/>
      <c r="DU1001" s="58"/>
      <c r="DV1001" s="58"/>
      <c r="DW1001" s="58"/>
      <c r="DX1001" s="58"/>
      <c r="DY1001" s="58"/>
    </row>
    <row r="1002" spans="1:129" s="37" customFormat="1" ht="63.75" customHeight="1">
      <c r="A1002" s="73"/>
      <c r="B1002" s="200">
        <v>61</v>
      </c>
      <c r="C1002" s="175" t="s">
        <v>738</v>
      </c>
      <c r="D1002" s="68" t="s">
        <v>723</v>
      </c>
      <c r="E1002" s="174" t="s">
        <v>739</v>
      </c>
      <c r="F1002" s="174"/>
      <c r="G1002" s="174"/>
      <c r="H1002" s="174">
        <v>431</v>
      </c>
      <c r="I1002" s="174" t="s">
        <v>3052</v>
      </c>
      <c r="J1002" s="174" t="s">
        <v>740</v>
      </c>
      <c r="K1002" s="174" t="s">
        <v>741</v>
      </c>
      <c r="L1002" s="174" t="s">
        <v>742</v>
      </c>
      <c r="M1002" s="194"/>
      <c r="N1002" s="194"/>
      <c r="O1002" s="111"/>
      <c r="P1002" s="119"/>
      <c r="Q1002" s="87"/>
      <c r="R1002" s="87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8"/>
      <c r="BQ1002" s="58"/>
      <c r="BR1002" s="58"/>
      <c r="BS1002" s="58"/>
      <c r="BT1002" s="58"/>
      <c r="BU1002" s="58"/>
      <c r="BV1002" s="58"/>
      <c r="BW1002" s="58"/>
      <c r="BX1002" s="58"/>
      <c r="BY1002" s="58"/>
      <c r="BZ1002" s="58"/>
      <c r="CA1002" s="58"/>
      <c r="CB1002" s="58"/>
      <c r="CC1002" s="58"/>
      <c r="CD1002" s="58"/>
      <c r="CE1002" s="58"/>
      <c r="CF1002" s="58"/>
      <c r="CG1002" s="58"/>
      <c r="CH1002" s="58"/>
      <c r="CI1002" s="58"/>
      <c r="CJ1002" s="58"/>
      <c r="CK1002" s="58"/>
      <c r="CL1002" s="58"/>
      <c r="CM1002" s="58"/>
      <c r="CN1002" s="58"/>
      <c r="CO1002" s="58"/>
      <c r="CP1002" s="58"/>
      <c r="CQ1002" s="58"/>
      <c r="CR1002" s="58"/>
      <c r="CS1002" s="58"/>
      <c r="CT1002" s="58"/>
      <c r="CU1002" s="58"/>
      <c r="CV1002" s="58"/>
      <c r="CW1002" s="58"/>
      <c r="CX1002" s="58"/>
      <c r="CY1002" s="58"/>
      <c r="CZ1002" s="58"/>
      <c r="DA1002" s="58"/>
      <c r="DB1002" s="58"/>
      <c r="DC1002" s="58"/>
      <c r="DD1002" s="58"/>
      <c r="DE1002" s="58"/>
      <c r="DF1002" s="58"/>
      <c r="DG1002" s="58"/>
      <c r="DH1002" s="58"/>
      <c r="DI1002" s="58"/>
      <c r="DJ1002" s="58"/>
      <c r="DK1002" s="58"/>
      <c r="DL1002" s="58"/>
      <c r="DM1002" s="58"/>
      <c r="DN1002" s="58"/>
      <c r="DO1002" s="58"/>
      <c r="DP1002" s="58"/>
      <c r="DQ1002" s="58"/>
      <c r="DR1002" s="58"/>
      <c r="DS1002" s="58"/>
      <c r="DT1002" s="58"/>
      <c r="DU1002" s="58"/>
      <c r="DV1002" s="58"/>
      <c r="DW1002" s="58"/>
      <c r="DX1002" s="58"/>
      <c r="DY1002" s="58"/>
    </row>
    <row r="1003" spans="1:129" s="37" customFormat="1" ht="57.75" customHeight="1">
      <c r="A1003" s="73"/>
      <c r="B1003" s="73">
        <v>62</v>
      </c>
      <c r="C1003" s="175" t="s">
        <v>743</v>
      </c>
      <c r="D1003" s="68" t="s">
        <v>733</v>
      </c>
      <c r="E1003" s="174" t="s">
        <v>744</v>
      </c>
      <c r="F1003" s="174"/>
      <c r="G1003" s="174"/>
      <c r="H1003" s="174">
        <v>23800</v>
      </c>
      <c r="I1003" s="174" t="s">
        <v>3052</v>
      </c>
      <c r="J1003" s="174" t="s">
        <v>745</v>
      </c>
      <c r="K1003" s="174" t="s">
        <v>746</v>
      </c>
      <c r="L1003" s="174" t="s">
        <v>747</v>
      </c>
      <c r="M1003" s="194"/>
      <c r="N1003" s="194"/>
      <c r="O1003" s="111"/>
      <c r="P1003" s="119"/>
      <c r="Q1003" s="87"/>
      <c r="R1003" s="87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8"/>
      <c r="BQ1003" s="58"/>
      <c r="BR1003" s="58"/>
      <c r="BS1003" s="58"/>
      <c r="BT1003" s="58"/>
      <c r="BU1003" s="58"/>
      <c r="BV1003" s="58"/>
      <c r="BW1003" s="58"/>
      <c r="BX1003" s="58"/>
      <c r="BY1003" s="58"/>
      <c r="BZ1003" s="58"/>
      <c r="CA1003" s="58"/>
      <c r="CB1003" s="58"/>
      <c r="CC1003" s="58"/>
      <c r="CD1003" s="58"/>
      <c r="CE1003" s="58"/>
      <c r="CF1003" s="58"/>
      <c r="CG1003" s="58"/>
      <c r="CH1003" s="58"/>
      <c r="CI1003" s="58"/>
      <c r="CJ1003" s="58"/>
      <c r="CK1003" s="58"/>
      <c r="CL1003" s="58"/>
      <c r="CM1003" s="58"/>
      <c r="CN1003" s="58"/>
      <c r="CO1003" s="58"/>
      <c r="CP1003" s="58"/>
      <c r="CQ1003" s="58"/>
      <c r="CR1003" s="58"/>
      <c r="CS1003" s="58"/>
      <c r="CT1003" s="58"/>
      <c r="CU1003" s="58"/>
      <c r="CV1003" s="58"/>
      <c r="CW1003" s="58"/>
      <c r="CX1003" s="58"/>
      <c r="CY1003" s="58"/>
      <c r="CZ1003" s="58"/>
      <c r="DA1003" s="58"/>
      <c r="DB1003" s="58"/>
      <c r="DC1003" s="58"/>
      <c r="DD1003" s="58"/>
      <c r="DE1003" s="58"/>
      <c r="DF1003" s="58"/>
      <c r="DG1003" s="58"/>
      <c r="DH1003" s="58"/>
      <c r="DI1003" s="58"/>
      <c r="DJ1003" s="58"/>
      <c r="DK1003" s="58"/>
      <c r="DL1003" s="58"/>
      <c r="DM1003" s="58"/>
      <c r="DN1003" s="58"/>
      <c r="DO1003" s="58"/>
      <c r="DP1003" s="58"/>
      <c r="DQ1003" s="58"/>
      <c r="DR1003" s="58"/>
      <c r="DS1003" s="58"/>
      <c r="DT1003" s="58"/>
      <c r="DU1003" s="58"/>
      <c r="DV1003" s="58"/>
      <c r="DW1003" s="58"/>
      <c r="DX1003" s="58"/>
      <c r="DY1003" s="58"/>
    </row>
    <row r="1004" spans="1:129" s="37" customFormat="1" ht="54" customHeight="1">
      <c r="A1004" s="73"/>
      <c r="B1004" s="200">
        <v>63</v>
      </c>
      <c r="C1004" s="175" t="s">
        <v>743</v>
      </c>
      <c r="D1004" s="68" t="s">
        <v>733</v>
      </c>
      <c r="E1004" s="174" t="s">
        <v>748</v>
      </c>
      <c r="F1004" s="174"/>
      <c r="G1004" s="174"/>
      <c r="H1004" s="174">
        <v>18450</v>
      </c>
      <c r="I1004" s="174" t="s">
        <v>3052</v>
      </c>
      <c r="J1004" s="174" t="s">
        <v>749</v>
      </c>
      <c r="K1004" s="174" t="s">
        <v>750</v>
      </c>
      <c r="L1004" s="174" t="s">
        <v>751</v>
      </c>
      <c r="M1004" s="194"/>
      <c r="N1004" s="194"/>
      <c r="O1004" s="111"/>
      <c r="P1004" s="119"/>
      <c r="Q1004" s="87"/>
      <c r="R1004" s="87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8"/>
      <c r="BQ1004" s="58"/>
      <c r="BR1004" s="58"/>
      <c r="BS1004" s="58"/>
      <c r="BT1004" s="58"/>
      <c r="BU1004" s="58"/>
      <c r="BV1004" s="58"/>
      <c r="BW1004" s="58"/>
      <c r="BX1004" s="58"/>
      <c r="BY1004" s="58"/>
      <c r="BZ1004" s="58"/>
      <c r="CA1004" s="58"/>
      <c r="CB1004" s="58"/>
      <c r="CC1004" s="58"/>
      <c r="CD1004" s="58"/>
      <c r="CE1004" s="58"/>
      <c r="CF1004" s="58"/>
      <c r="CG1004" s="58"/>
      <c r="CH1004" s="58"/>
      <c r="CI1004" s="58"/>
      <c r="CJ1004" s="58"/>
      <c r="CK1004" s="58"/>
      <c r="CL1004" s="58"/>
      <c r="CM1004" s="58"/>
      <c r="CN1004" s="58"/>
      <c r="CO1004" s="58"/>
      <c r="CP1004" s="58"/>
      <c r="CQ1004" s="58"/>
      <c r="CR1004" s="58"/>
      <c r="CS1004" s="58"/>
      <c r="CT1004" s="58"/>
      <c r="CU1004" s="58"/>
      <c r="CV1004" s="58"/>
      <c r="CW1004" s="58"/>
      <c r="CX1004" s="58"/>
      <c r="CY1004" s="58"/>
      <c r="CZ1004" s="58"/>
      <c r="DA1004" s="58"/>
      <c r="DB1004" s="58"/>
      <c r="DC1004" s="58"/>
      <c r="DD1004" s="58"/>
      <c r="DE1004" s="58"/>
      <c r="DF1004" s="58"/>
      <c r="DG1004" s="58"/>
      <c r="DH1004" s="58"/>
      <c r="DI1004" s="58"/>
      <c r="DJ1004" s="58"/>
      <c r="DK1004" s="58"/>
      <c r="DL1004" s="58"/>
      <c r="DM1004" s="58"/>
      <c r="DN1004" s="58"/>
      <c r="DO1004" s="58"/>
      <c r="DP1004" s="58"/>
      <c r="DQ1004" s="58"/>
      <c r="DR1004" s="58"/>
      <c r="DS1004" s="58"/>
      <c r="DT1004" s="58"/>
      <c r="DU1004" s="58"/>
      <c r="DV1004" s="58"/>
      <c r="DW1004" s="58"/>
      <c r="DX1004" s="58"/>
      <c r="DY1004" s="58"/>
    </row>
    <row r="1005" spans="1:129" s="37" customFormat="1" ht="54" customHeight="1">
      <c r="A1005" s="73"/>
      <c r="B1005" s="73">
        <v>64</v>
      </c>
      <c r="C1005" s="175" t="s">
        <v>752</v>
      </c>
      <c r="D1005" s="68" t="s">
        <v>753</v>
      </c>
      <c r="E1005" s="174" t="s">
        <v>754</v>
      </c>
      <c r="F1005" s="174"/>
      <c r="G1005" s="174"/>
      <c r="H1005" s="174">
        <v>3148</v>
      </c>
      <c r="I1005" s="174" t="s">
        <v>3052</v>
      </c>
      <c r="J1005" s="174" t="s">
        <v>755</v>
      </c>
      <c r="K1005" s="174" t="s">
        <v>756</v>
      </c>
      <c r="L1005" s="174" t="s">
        <v>757</v>
      </c>
      <c r="M1005" s="194"/>
      <c r="N1005" s="194"/>
      <c r="O1005" s="111"/>
      <c r="P1005" s="119"/>
      <c r="Q1005" s="87"/>
      <c r="R1005" s="87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8"/>
      <c r="BQ1005" s="58"/>
      <c r="BR1005" s="58"/>
      <c r="BS1005" s="58"/>
      <c r="BT1005" s="58"/>
      <c r="BU1005" s="58"/>
      <c r="BV1005" s="58"/>
      <c r="BW1005" s="58"/>
      <c r="BX1005" s="58"/>
      <c r="BY1005" s="58"/>
      <c r="BZ1005" s="58"/>
      <c r="CA1005" s="58"/>
      <c r="CB1005" s="58"/>
      <c r="CC1005" s="58"/>
      <c r="CD1005" s="58"/>
      <c r="CE1005" s="58"/>
      <c r="CF1005" s="58"/>
      <c r="CG1005" s="58"/>
      <c r="CH1005" s="58"/>
      <c r="CI1005" s="58"/>
      <c r="CJ1005" s="58"/>
      <c r="CK1005" s="58"/>
      <c r="CL1005" s="58"/>
      <c r="CM1005" s="58"/>
      <c r="CN1005" s="58"/>
      <c r="CO1005" s="58"/>
      <c r="CP1005" s="58"/>
      <c r="CQ1005" s="58"/>
      <c r="CR1005" s="58"/>
      <c r="CS1005" s="58"/>
      <c r="CT1005" s="58"/>
      <c r="CU1005" s="58"/>
      <c r="CV1005" s="58"/>
      <c r="CW1005" s="58"/>
      <c r="CX1005" s="58"/>
      <c r="CY1005" s="58"/>
      <c r="CZ1005" s="58"/>
      <c r="DA1005" s="58"/>
      <c r="DB1005" s="58"/>
      <c r="DC1005" s="58"/>
      <c r="DD1005" s="58"/>
      <c r="DE1005" s="58"/>
      <c r="DF1005" s="58"/>
      <c r="DG1005" s="58"/>
      <c r="DH1005" s="58"/>
      <c r="DI1005" s="58"/>
      <c r="DJ1005" s="58"/>
      <c r="DK1005" s="58"/>
      <c r="DL1005" s="58"/>
      <c r="DM1005" s="58"/>
      <c r="DN1005" s="58"/>
      <c r="DO1005" s="58"/>
      <c r="DP1005" s="58"/>
      <c r="DQ1005" s="58"/>
      <c r="DR1005" s="58"/>
      <c r="DS1005" s="58"/>
      <c r="DT1005" s="58"/>
      <c r="DU1005" s="58"/>
      <c r="DV1005" s="58"/>
      <c r="DW1005" s="58"/>
      <c r="DX1005" s="58"/>
      <c r="DY1005" s="58"/>
    </row>
    <row r="1006" spans="1:129" s="37" customFormat="1" ht="60" customHeight="1">
      <c r="A1006" s="73"/>
      <c r="B1006" s="200">
        <v>65</v>
      </c>
      <c r="C1006" s="175" t="s">
        <v>758</v>
      </c>
      <c r="D1006" s="68" t="s">
        <v>759</v>
      </c>
      <c r="E1006" s="174" t="s">
        <v>760</v>
      </c>
      <c r="F1006" s="174"/>
      <c r="G1006" s="174"/>
      <c r="H1006" s="174">
        <v>9600</v>
      </c>
      <c r="I1006" s="174" t="s">
        <v>3052</v>
      </c>
      <c r="J1006" s="174" t="s">
        <v>761</v>
      </c>
      <c r="K1006" s="174" t="s">
        <v>762</v>
      </c>
      <c r="L1006" s="174" t="s">
        <v>763</v>
      </c>
      <c r="M1006" s="194"/>
      <c r="N1006" s="194"/>
      <c r="O1006" s="111"/>
      <c r="P1006" s="119"/>
      <c r="Q1006" s="87"/>
      <c r="R1006" s="87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8"/>
      <c r="BQ1006" s="58"/>
      <c r="BR1006" s="58"/>
      <c r="BS1006" s="58"/>
      <c r="BT1006" s="58"/>
      <c r="BU1006" s="58"/>
      <c r="BV1006" s="58"/>
      <c r="BW1006" s="58"/>
      <c r="BX1006" s="58"/>
      <c r="BY1006" s="58"/>
      <c r="BZ1006" s="58"/>
      <c r="CA1006" s="58"/>
      <c r="CB1006" s="58"/>
      <c r="CC1006" s="58"/>
      <c r="CD1006" s="58"/>
      <c r="CE1006" s="58"/>
      <c r="CF1006" s="58"/>
      <c r="CG1006" s="58"/>
      <c r="CH1006" s="58"/>
      <c r="CI1006" s="58"/>
      <c r="CJ1006" s="58"/>
      <c r="CK1006" s="58"/>
      <c r="CL1006" s="58"/>
      <c r="CM1006" s="58"/>
      <c r="CN1006" s="58"/>
      <c r="CO1006" s="58"/>
      <c r="CP1006" s="58"/>
      <c r="CQ1006" s="58"/>
      <c r="CR1006" s="58"/>
      <c r="CS1006" s="58"/>
      <c r="CT1006" s="58"/>
      <c r="CU1006" s="58"/>
      <c r="CV1006" s="58"/>
      <c r="CW1006" s="58"/>
      <c r="CX1006" s="58"/>
      <c r="CY1006" s="58"/>
      <c r="CZ1006" s="58"/>
      <c r="DA1006" s="58"/>
      <c r="DB1006" s="58"/>
      <c r="DC1006" s="58"/>
      <c r="DD1006" s="58"/>
      <c r="DE1006" s="58"/>
      <c r="DF1006" s="58"/>
      <c r="DG1006" s="58"/>
      <c r="DH1006" s="58"/>
      <c r="DI1006" s="58"/>
      <c r="DJ1006" s="58"/>
      <c r="DK1006" s="58"/>
      <c r="DL1006" s="58"/>
      <c r="DM1006" s="58"/>
      <c r="DN1006" s="58"/>
      <c r="DO1006" s="58"/>
      <c r="DP1006" s="58"/>
      <c r="DQ1006" s="58"/>
      <c r="DR1006" s="58"/>
      <c r="DS1006" s="58"/>
      <c r="DT1006" s="58"/>
      <c r="DU1006" s="58"/>
      <c r="DV1006" s="58"/>
      <c r="DW1006" s="58"/>
      <c r="DX1006" s="58"/>
      <c r="DY1006" s="58"/>
    </row>
    <row r="1007" spans="1:129" s="37" customFormat="1" ht="66" customHeight="1">
      <c r="A1007" s="73"/>
      <c r="B1007" s="73">
        <v>66</v>
      </c>
      <c r="C1007" s="175" t="s">
        <v>764</v>
      </c>
      <c r="D1007" s="68" t="s">
        <v>765</v>
      </c>
      <c r="E1007" s="174" t="s">
        <v>766</v>
      </c>
      <c r="F1007" s="174">
        <v>1000</v>
      </c>
      <c r="G1007" s="174"/>
      <c r="H1007" s="174">
        <v>5240</v>
      </c>
      <c r="I1007" s="174" t="s">
        <v>3052</v>
      </c>
      <c r="J1007" s="174" t="s">
        <v>767</v>
      </c>
      <c r="K1007" s="174" t="s">
        <v>768</v>
      </c>
      <c r="L1007" s="174" t="s">
        <v>769</v>
      </c>
      <c r="M1007" s="194"/>
      <c r="N1007" s="194"/>
      <c r="O1007" s="111"/>
      <c r="P1007" s="119"/>
      <c r="Q1007" s="87"/>
      <c r="R1007" s="87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8"/>
      <c r="BQ1007" s="58"/>
      <c r="BR1007" s="58"/>
      <c r="BS1007" s="58"/>
      <c r="BT1007" s="58"/>
      <c r="BU1007" s="58"/>
      <c r="BV1007" s="58"/>
      <c r="BW1007" s="58"/>
      <c r="BX1007" s="58"/>
      <c r="BY1007" s="58"/>
      <c r="BZ1007" s="58"/>
      <c r="CA1007" s="58"/>
      <c r="CB1007" s="58"/>
      <c r="CC1007" s="58"/>
      <c r="CD1007" s="58"/>
      <c r="CE1007" s="58"/>
      <c r="CF1007" s="58"/>
      <c r="CG1007" s="58"/>
      <c r="CH1007" s="58"/>
      <c r="CI1007" s="58"/>
      <c r="CJ1007" s="58"/>
      <c r="CK1007" s="58"/>
      <c r="CL1007" s="58"/>
      <c r="CM1007" s="58"/>
      <c r="CN1007" s="58"/>
      <c r="CO1007" s="58"/>
      <c r="CP1007" s="58"/>
      <c r="CQ1007" s="58"/>
      <c r="CR1007" s="58"/>
      <c r="CS1007" s="58"/>
      <c r="CT1007" s="58"/>
      <c r="CU1007" s="58"/>
      <c r="CV1007" s="58"/>
      <c r="CW1007" s="58"/>
      <c r="CX1007" s="58"/>
      <c r="CY1007" s="58"/>
      <c r="CZ1007" s="58"/>
      <c r="DA1007" s="58"/>
      <c r="DB1007" s="58"/>
      <c r="DC1007" s="58"/>
      <c r="DD1007" s="58"/>
      <c r="DE1007" s="58"/>
      <c r="DF1007" s="58"/>
      <c r="DG1007" s="58"/>
      <c r="DH1007" s="58"/>
      <c r="DI1007" s="58"/>
      <c r="DJ1007" s="58"/>
      <c r="DK1007" s="58"/>
      <c r="DL1007" s="58"/>
      <c r="DM1007" s="58"/>
      <c r="DN1007" s="58"/>
      <c r="DO1007" s="58"/>
      <c r="DP1007" s="58"/>
      <c r="DQ1007" s="58"/>
      <c r="DR1007" s="58"/>
      <c r="DS1007" s="58"/>
      <c r="DT1007" s="58"/>
      <c r="DU1007" s="58"/>
      <c r="DV1007" s="58"/>
      <c r="DW1007" s="58"/>
      <c r="DX1007" s="58"/>
      <c r="DY1007" s="58"/>
    </row>
    <row r="1008" spans="1:129" s="37" customFormat="1" ht="57.75" customHeight="1">
      <c r="A1008" s="73"/>
      <c r="B1008" s="200">
        <v>67</v>
      </c>
      <c r="C1008" s="175" t="s">
        <v>770</v>
      </c>
      <c r="D1008" s="68" t="s">
        <v>771</v>
      </c>
      <c r="E1008" s="174" t="s">
        <v>772</v>
      </c>
      <c r="F1008" s="174"/>
      <c r="G1008" s="174"/>
      <c r="H1008" s="174">
        <v>667</v>
      </c>
      <c r="I1008" s="174" t="s">
        <v>3052</v>
      </c>
      <c r="J1008" s="174" t="s">
        <v>773</v>
      </c>
      <c r="K1008" s="174" t="s">
        <v>774</v>
      </c>
      <c r="L1008" s="174" t="s">
        <v>775</v>
      </c>
      <c r="M1008" s="194"/>
      <c r="N1008" s="194"/>
      <c r="O1008" s="111"/>
      <c r="P1008" s="119"/>
      <c r="Q1008" s="87"/>
      <c r="R1008" s="87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8"/>
      <c r="BQ1008" s="58"/>
      <c r="BR1008" s="58"/>
      <c r="BS1008" s="58"/>
      <c r="BT1008" s="58"/>
      <c r="BU1008" s="58"/>
      <c r="BV1008" s="58"/>
      <c r="BW1008" s="58"/>
      <c r="BX1008" s="58"/>
      <c r="BY1008" s="58"/>
      <c r="BZ1008" s="58"/>
      <c r="CA1008" s="58"/>
      <c r="CB1008" s="58"/>
      <c r="CC1008" s="58"/>
      <c r="CD1008" s="58"/>
      <c r="CE1008" s="58"/>
      <c r="CF1008" s="58"/>
      <c r="CG1008" s="58"/>
      <c r="CH1008" s="58"/>
      <c r="CI1008" s="58"/>
      <c r="CJ1008" s="58"/>
      <c r="CK1008" s="58"/>
      <c r="CL1008" s="58"/>
      <c r="CM1008" s="58"/>
      <c r="CN1008" s="58"/>
      <c r="CO1008" s="58"/>
      <c r="CP1008" s="58"/>
      <c r="CQ1008" s="58"/>
      <c r="CR1008" s="58"/>
      <c r="CS1008" s="58"/>
      <c r="CT1008" s="58"/>
      <c r="CU1008" s="58"/>
      <c r="CV1008" s="58"/>
      <c r="CW1008" s="58"/>
      <c r="CX1008" s="58"/>
      <c r="CY1008" s="58"/>
      <c r="CZ1008" s="58"/>
      <c r="DA1008" s="58"/>
      <c r="DB1008" s="58"/>
      <c r="DC1008" s="58"/>
      <c r="DD1008" s="58"/>
      <c r="DE1008" s="58"/>
      <c r="DF1008" s="58"/>
      <c r="DG1008" s="58"/>
      <c r="DH1008" s="58"/>
      <c r="DI1008" s="58"/>
      <c r="DJ1008" s="58"/>
      <c r="DK1008" s="58"/>
      <c r="DL1008" s="58"/>
      <c r="DM1008" s="58"/>
      <c r="DN1008" s="58"/>
      <c r="DO1008" s="58"/>
      <c r="DP1008" s="58"/>
      <c r="DQ1008" s="58"/>
      <c r="DR1008" s="58"/>
      <c r="DS1008" s="58"/>
      <c r="DT1008" s="58"/>
      <c r="DU1008" s="58"/>
      <c r="DV1008" s="58"/>
      <c r="DW1008" s="58"/>
      <c r="DX1008" s="58"/>
      <c r="DY1008" s="58"/>
    </row>
    <row r="1009" spans="1:129" s="37" customFormat="1" ht="51" customHeight="1">
      <c r="A1009" s="73"/>
      <c r="B1009" s="73">
        <v>68</v>
      </c>
      <c r="C1009" s="175" t="s">
        <v>776</v>
      </c>
      <c r="D1009" s="68" t="s">
        <v>765</v>
      </c>
      <c r="E1009" s="174" t="s">
        <v>777</v>
      </c>
      <c r="F1009" s="174"/>
      <c r="G1009" s="174"/>
      <c r="H1009" s="174">
        <v>2215</v>
      </c>
      <c r="I1009" s="174" t="s">
        <v>3052</v>
      </c>
      <c r="J1009" s="174" t="s">
        <v>778</v>
      </c>
      <c r="K1009" s="174" t="s">
        <v>4572</v>
      </c>
      <c r="L1009" s="174" t="s">
        <v>779</v>
      </c>
      <c r="M1009" s="194"/>
      <c r="N1009" s="194"/>
      <c r="O1009" s="111"/>
      <c r="P1009" s="119"/>
      <c r="Q1009" s="87"/>
      <c r="R1009" s="87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8"/>
      <c r="BQ1009" s="58"/>
      <c r="BR1009" s="58"/>
      <c r="BS1009" s="58"/>
      <c r="BT1009" s="58"/>
      <c r="BU1009" s="58"/>
      <c r="BV1009" s="58"/>
      <c r="BW1009" s="58"/>
      <c r="BX1009" s="58"/>
      <c r="BY1009" s="58"/>
      <c r="BZ1009" s="58"/>
      <c r="CA1009" s="58"/>
      <c r="CB1009" s="58"/>
      <c r="CC1009" s="58"/>
      <c r="CD1009" s="58"/>
      <c r="CE1009" s="58"/>
      <c r="CF1009" s="58"/>
      <c r="CG1009" s="58"/>
      <c r="CH1009" s="58"/>
      <c r="CI1009" s="58"/>
      <c r="CJ1009" s="58"/>
      <c r="CK1009" s="58"/>
      <c r="CL1009" s="58"/>
      <c r="CM1009" s="58"/>
      <c r="CN1009" s="58"/>
      <c r="CO1009" s="58"/>
      <c r="CP1009" s="58"/>
      <c r="CQ1009" s="58"/>
      <c r="CR1009" s="58"/>
      <c r="CS1009" s="58"/>
      <c r="CT1009" s="58"/>
      <c r="CU1009" s="58"/>
      <c r="CV1009" s="58"/>
      <c r="CW1009" s="58"/>
      <c r="CX1009" s="58"/>
      <c r="CY1009" s="58"/>
      <c r="CZ1009" s="58"/>
      <c r="DA1009" s="58"/>
      <c r="DB1009" s="58"/>
      <c r="DC1009" s="58"/>
      <c r="DD1009" s="58"/>
      <c r="DE1009" s="58"/>
      <c r="DF1009" s="58"/>
      <c r="DG1009" s="58"/>
      <c r="DH1009" s="58"/>
      <c r="DI1009" s="58"/>
      <c r="DJ1009" s="58"/>
      <c r="DK1009" s="58"/>
      <c r="DL1009" s="58"/>
      <c r="DM1009" s="58"/>
      <c r="DN1009" s="58"/>
      <c r="DO1009" s="58"/>
      <c r="DP1009" s="58"/>
      <c r="DQ1009" s="58"/>
      <c r="DR1009" s="58"/>
      <c r="DS1009" s="58"/>
      <c r="DT1009" s="58"/>
      <c r="DU1009" s="58"/>
      <c r="DV1009" s="58"/>
      <c r="DW1009" s="58"/>
      <c r="DX1009" s="58"/>
      <c r="DY1009" s="58"/>
    </row>
    <row r="1010" spans="1:129" s="37" customFormat="1" ht="63" customHeight="1">
      <c r="A1010" s="73"/>
      <c r="B1010" s="200">
        <v>69</v>
      </c>
      <c r="C1010" s="175" t="s">
        <v>780</v>
      </c>
      <c r="D1010" s="68" t="s">
        <v>781</v>
      </c>
      <c r="E1010" s="174" t="s">
        <v>782</v>
      </c>
      <c r="F1010" s="174"/>
      <c r="G1010" s="174"/>
      <c r="H1010" s="174">
        <v>5700</v>
      </c>
      <c r="I1010" s="174" t="s">
        <v>3052</v>
      </c>
      <c r="J1010" s="174" t="s">
        <v>783</v>
      </c>
      <c r="K1010" s="174" t="s">
        <v>784</v>
      </c>
      <c r="L1010" s="174" t="s">
        <v>785</v>
      </c>
      <c r="M1010" s="194"/>
      <c r="N1010" s="194"/>
      <c r="O1010" s="111"/>
      <c r="P1010" s="119"/>
      <c r="Q1010" s="87"/>
      <c r="R1010" s="87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8"/>
      <c r="BQ1010" s="58"/>
      <c r="BR1010" s="58"/>
      <c r="BS1010" s="58"/>
      <c r="BT1010" s="58"/>
      <c r="BU1010" s="58"/>
      <c r="BV1010" s="58"/>
      <c r="BW1010" s="58"/>
      <c r="BX1010" s="58"/>
      <c r="BY1010" s="58"/>
      <c r="BZ1010" s="58"/>
      <c r="CA1010" s="58"/>
      <c r="CB1010" s="58"/>
      <c r="CC1010" s="58"/>
      <c r="CD1010" s="58"/>
      <c r="CE1010" s="58"/>
      <c r="CF1010" s="58"/>
      <c r="CG1010" s="58"/>
      <c r="CH1010" s="58"/>
      <c r="CI1010" s="58"/>
      <c r="CJ1010" s="58"/>
      <c r="CK1010" s="58"/>
      <c r="CL1010" s="58"/>
      <c r="CM1010" s="58"/>
      <c r="CN1010" s="58"/>
      <c r="CO1010" s="58"/>
      <c r="CP1010" s="58"/>
      <c r="CQ1010" s="58"/>
      <c r="CR1010" s="58"/>
      <c r="CS1010" s="58"/>
      <c r="CT1010" s="58"/>
      <c r="CU1010" s="58"/>
      <c r="CV1010" s="58"/>
      <c r="CW1010" s="58"/>
      <c r="CX1010" s="58"/>
      <c r="CY1010" s="58"/>
      <c r="CZ1010" s="58"/>
      <c r="DA1010" s="58"/>
      <c r="DB1010" s="58"/>
      <c r="DC1010" s="58"/>
      <c r="DD1010" s="58"/>
      <c r="DE1010" s="58"/>
      <c r="DF1010" s="58"/>
      <c r="DG1010" s="58"/>
      <c r="DH1010" s="58"/>
      <c r="DI1010" s="58"/>
      <c r="DJ1010" s="58"/>
      <c r="DK1010" s="58"/>
      <c r="DL1010" s="58"/>
      <c r="DM1010" s="58"/>
      <c r="DN1010" s="58"/>
      <c r="DO1010" s="58"/>
      <c r="DP1010" s="58"/>
      <c r="DQ1010" s="58"/>
      <c r="DR1010" s="58"/>
      <c r="DS1010" s="58"/>
      <c r="DT1010" s="58"/>
      <c r="DU1010" s="58"/>
      <c r="DV1010" s="58"/>
      <c r="DW1010" s="58"/>
      <c r="DX1010" s="58"/>
      <c r="DY1010" s="58"/>
    </row>
    <row r="1011" spans="1:129" s="37" customFormat="1" ht="58.5" customHeight="1">
      <c r="A1011" s="73"/>
      <c r="B1011" s="73">
        <v>70</v>
      </c>
      <c r="C1011" s="175" t="s">
        <v>770</v>
      </c>
      <c r="D1011" s="68" t="s">
        <v>771</v>
      </c>
      <c r="E1011" s="174" t="s">
        <v>786</v>
      </c>
      <c r="F1011" s="174"/>
      <c r="G1011" s="174"/>
      <c r="H1011" s="174">
        <v>813</v>
      </c>
      <c r="I1011" s="174" t="s">
        <v>3052</v>
      </c>
      <c r="J1011" s="174" t="s">
        <v>787</v>
      </c>
      <c r="K1011" s="174" t="s">
        <v>788</v>
      </c>
      <c r="L1011" s="174" t="s">
        <v>789</v>
      </c>
      <c r="M1011" s="194"/>
      <c r="N1011" s="194"/>
      <c r="O1011" s="111"/>
      <c r="P1011" s="119"/>
      <c r="Q1011" s="87"/>
      <c r="R1011" s="87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8"/>
      <c r="BQ1011" s="58"/>
      <c r="BR1011" s="58"/>
      <c r="BS1011" s="58"/>
      <c r="BT1011" s="58"/>
      <c r="BU1011" s="58"/>
      <c r="BV1011" s="58"/>
      <c r="BW1011" s="58"/>
      <c r="BX1011" s="58"/>
      <c r="BY1011" s="58"/>
      <c r="BZ1011" s="58"/>
      <c r="CA1011" s="58"/>
      <c r="CB1011" s="58"/>
      <c r="CC1011" s="58"/>
      <c r="CD1011" s="58"/>
      <c r="CE1011" s="58"/>
      <c r="CF1011" s="58"/>
      <c r="CG1011" s="58"/>
      <c r="CH1011" s="58"/>
      <c r="CI1011" s="58"/>
      <c r="CJ1011" s="58"/>
      <c r="CK1011" s="58"/>
      <c r="CL1011" s="58"/>
      <c r="CM1011" s="58"/>
      <c r="CN1011" s="58"/>
      <c r="CO1011" s="58"/>
      <c r="CP1011" s="58"/>
      <c r="CQ1011" s="58"/>
      <c r="CR1011" s="58"/>
      <c r="CS1011" s="58"/>
      <c r="CT1011" s="58"/>
      <c r="CU1011" s="58"/>
      <c r="CV1011" s="58"/>
      <c r="CW1011" s="58"/>
      <c r="CX1011" s="58"/>
      <c r="CY1011" s="58"/>
      <c r="CZ1011" s="58"/>
      <c r="DA1011" s="58"/>
      <c r="DB1011" s="58"/>
      <c r="DC1011" s="58"/>
      <c r="DD1011" s="58"/>
      <c r="DE1011" s="58"/>
      <c r="DF1011" s="58"/>
      <c r="DG1011" s="58"/>
      <c r="DH1011" s="58"/>
      <c r="DI1011" s="58"/>
      <c r="DJ1011" s="58"/>
      <c r="DK1011" s="58"/>
      <c r="DL1011" s="58"/>
      <c r="DM1011" s="58"/>
      <c r="DN1011" s="58"/>
      <c r="DO1011" s="58"/>
      <c r="DP1011" s="58"/>
      <c r="DQ1011" s="58"/>
      <c r="DR1011" s="58"/>
      <c r="DS1011" s="58"/>
      <c r="DT1011" s="58"/>
      <c r="DU1011" s="58"/>
      <c r="DV1011" s="58"/>
      <c r="DW1011" s="58"/>
      <c r="DX1011" s="58"/>
      <c r="DY1011" s="58"/>
    </row>
    <row r="1012" spans="1:129" s="37" customFormat="1" ht="50.25" customHeight="1">
      <c r="A1012" s="73"/>
      <c r="B1012" s="200">
        <v>71</v>
      </c>
      <c r="C1012" s="175" t="s">
        <v>790</v>
      </c>
      <c r="D1012" s="68" t="s">
        <v>771</v>
      </c>
      <c r="E1012" s="174" t="s">
        <v>2993</v>
      </c>
      <c r="F1012" s="174"/>
      <c r="G1012" s="174"/>
      <c r="H1012" s="174">
        <v>375</v>
      </c>
      <c r="I1012" s="174" t="s">
        <v>3052</v>
      </c>
      <c r="J1012" s="174" t="s">
        <v>2994</v>
      </c>
      <c r="K1012" s="174" t="s">
        <v>2995</v>
      </c>
      <c r="L1012" s="174" t="s">
        <v>4573</v>
      </c>
      <c r="M1012" s="194"/>
      <c r="N1012" s="194"/>
      <c r="O1012" s="111"/>
      <c r="P1012" s="119"/>
      <c r="Q1012" s="87"/>
      <c r="R1012" s="87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8"/>
      <c r="BQ1012" s="58"/>
      <c r="BR1012" s="58"/>
      <c r="BS1012" s="58"/>
      <c r="BT1012" s="58"/>
      <c r="BU1012" s="58"/>
      <c r="BV1012" s="58"/>
      <c r="BW1012" s="58"/>
      <c r="BX1012" s="58"/>
      <c r="BY1012" s="58"/>
      <c r="BZ1012" s="58"/>
      <c r="CA1012" s="58"/>
      <c r="CB1012" s="58"/>
      <c r="CC1012" s="58"/>
      <c r="CD1012" s="58"/>
      <c r="CE1012" s="58"/>
      <c r="CF1012" s="58"/>
      <c r="CG1012" s="58"/>
      <c r="CH1012" s="58"/>
      <c r="CI1012" s="58"/>
      <c r="CJ1012" s="58"/>
      <c r="CK1012" s="58"/>
      <c r="CL1012" s="58"/>
      <c r="CM1012" s="58"/>
      <c r="CN1012" s="58"/>
      <c r="CO1012" s="58"/>
      <c r="CP1012" s="58"/>
      <c r="CQ1012" s="58"/>
      <c r="CR1012" s="58"/>
      <c r="CS1012" s="58"/>
      <c r="CT1012" s="58"/>
      <c r="CU1012" s="58"/>
      <c r="CV1012" s="58"/>
      <c r="CW1012" s="58"/>
      <c r="CX1012" s="58"/>
      <c r="CY1012" s="58"/>
      <c r="CZ1012" s="58"/>
      <c r="DA1012" s="58"/>
      <c r="DB1012" s="58"/>
      <c r="DC1012" s="58"/>
      <c r="DD1012" s="58"/>
      <c r="DE1012" s="58"/>
      <c r="DF1012" s="58"/>
      <c r="DG1012" s="58"/>
      <c r="DH1012" s="58"/>
      <c r="DI1012" s="58"/>
      <c r="DJ1012" s="58"/>
      <c r="DK1012" s="58"/>
      <c r="DL1012" s="58"/>
      <c r="DM1012" s="58"/>
      <c r="DN1012" s="58"/>
      <c r="DO1012" s="58"/>
      <c r="DP1012" s="58"/>
      <c r="DQ1012" s="58"/>
      <c r="DR1012" s="58"/>
      <c r="DS1012" s="58"/>
      <c r="DT1012" s="58"/>
      <c r="DU1012" s="58"/>
      <c r="DV1012" s="58"/>
      <c r="DW1012" s="58"/>
      <c r="DX1012" s="58"/>
      <c r="DY1012" s="58"/>
    </row>
    <row r="1013" spans="1:129" s="37" customFormat="1" ht="62.25" customHeight="1">
      <c r="A1013" s="73"/>
      <c r="B1013" s="73">
        <v>72</v>
      </c>
      <c r="C1013" s="175" t="s">
        <v>2996</v>
      </c>
      <c r="D1013" s="68" t="s">
        <v>2997</v>
      </c>
      <c r="E1013" s="174" t="s">
        <v>2998</v>
      </c>
      <c r="F1013" s="174" t="s">
        <v>1486</v>
      </c>
      <c r="G1013" s="174" t="s">
        <v>1486</v>
      </c>
      <c r="H1013" s="174">
        <v>2610</v>
      </c>
      <c r="I1013" s="7" t="s">
        <v>3052</v>
      </c>
      <c r="J1013" s="174" t="s">
        <v>4574</v>
      </c>
      <c r="K1013" s="174" t="s">
        <v>4575</v>
      </c>
      <c r="L1013" s="174" t="s">
        <v>5460</v>
      </c>
      <c r="M1013" s="194"/>
      <c r="N1013" s="194"/>
      <c r="O1013" s="111"/>
      <c r="P1013" s="119"/>
      <c r="Q1013" s="87"/>
      <c r="R1013" s="87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8"/>
      <c r="BQ1013" s="58"/>
      <c r="BR1013" s="58"/>
      <c r="BS1013" s="58"/>
      <c r="BT1013" s="58"/>
      <c r="BU1013" s="58"/>
      <c r="BV1013" s="58"/>
      <c r="BW1013" s="58"/>
      <c r="BX1013" s="58"/>
      <c r="BY1013" s="58"/>
      <c r="BZ1013" s="58"/>
      <c r="CA1013" s="58"/>
      <c r="CB1013" s="58"/>
      <c r="CC1013" s="58"/>
      <c r="CD1013" s="58"/>
      <c r="CE1013" s="58"/>
      <c r="CF1013" s="58"/>
      <c r="CG1013" s="58"/>
      <c r="CH1013" s="58"/>
      <c r="CI1013" s="58"/>
      <c r="CJ1013" s="58"/>
      <c r="CK1013" s="58"/>
      <c r="CL1013" s="58"/>
      <c r="CM1013" s="58"/>
      <c r="CN1013" s="58"/>
      <c r="CO1013" s="58"/>
      <c r="CP1013" s="58"/>
      <c r="CQ1013" s="58"/>
      <c r="CR1013" s="58"/>
      <c r="CS1013" s="58"/>
      <c r="CT1013" s="58"/>
      <c r="CU1013" s="58"/>
      <c r="CV1013" s="58"/>
      <c r="CW1013" s="58"/>
      <c r="CX1013" s="58"/>
      <c r="CY1013" s="58"/>
      <c r="CZ1013" s="58"/>
      <c r="DA1013" s="58"/>
      <c r="DB1013" s="58"/>
      <c r="DC1013" s="58"/>
      <c r="DD1013" s="58"/>
      <c r="DE1013" s="58"/>
      <c r="DF1013" s="58"/>
      <c r="DG1013" s="58"/>
      <c r="DH1013" s="58"/>
      <c r="DI1013" s="58"/>
      <c r="DJ1013" s="58"/>
      <c r="DK1013" s="58"/>
      <c r="DL1013" s="58"/>
      <c r="DM1013" s="58"/>
      <c r="DN1013" s="58"/>
      <c r="DO1013" s="58"/>
      <c r="DP1013" s="58"/>
      <c r="DQ1013" s="58"/>
      <c r="DR1013" s="58"/>
      <c r="DS1013" s="58"/>
      <c r="DT1013" s="58"/>
      <c r="DU1013" s="58"/>
      <c r="DV1013" s="58"/>
      <c r="DW1013" s="58"/>
      <c r="DX1013" s="58"/>
      <c r="DY1013" s="58"/>
    </row>
    <row r="1014" spans="1:129" s="37" customFormat="1" ht="54" customHeight="1">
      <c r="A1014" s="73"/>
      <c r="B1014" s="200">
        <v>73</v>
      </c>
      <c r="C1014" s="175" t="s">
        <v>2999</v>
      </c>
      <c r="D1014" s="68" t="s">
        <v>2997</v>
      </c>
      <c r="E1014" s="174" t="s">
        <v>3000</v>
      </c>
      <c r="F1014" s="174" t="s">
        <v>1486</v>
      </c>
      <c r="G1014" s="174" t="s">
        <v>1486</v>
      </c>
      <c r="H1014" s="174">
        <v>6400</v>
      </c>
      <c r="I1014" s="7" t="s">
        <v>3052</v>
      </c>
      <c r="J1014" s="174" t="s">
        <v>3001</v>
      </c>
      <c r="K1014" s="174" t="s">
        <v>4576</v>
      </c>
      <c r="L1014" s="174" t="s">
        <v>5461</v>
      </c>
      <c r="M1014" s="194"/>
      <c r="N1014" s="194"/>
      <c r="O1014" s="111"/>
      <c r="P1014" s="119"/>
      <c r="Q1014" s="87"/>
      <c r="R1014" s="87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8"/>
      <c r="BQ1014" s="58"/>
      <c r="BR1014" s="58"/>
      <c r="BS1014" s="58"/>
      <c r="BT1014" s="58"/>
      <c r="BU1014" s="58"/>
      <c r="BV1014" s="58"/>
      <c r="BW1014" s="58"/>
      <c r="BX1014" s="58"/>
      <c r="BY1014" s="58"/>
      <c r="BZ1014" s="58"/>
      <c r="CA1014" s="58"/>
      <c r="CB1014" s="58"/>
      <c r="CC1014" s="58"/>
      <c r="CD1014" s="58"/>
      <c r="CE1014" s="58"/>
      <c r="CF1014" s="58"/>
      <c r="CG1014" s="58"/>
      <c r="CH1014" s="58"/>
      <c r="CI1014" s="58"/>
      <c r="CJ1014" s="58"/>
      <c r="CK1014" s="58"/>
      <c r="CL1014" s="58"/>
      <c r="CM1014" s="58"/>
      <c r="CN1014" s="58"/>
      <c r="CO1014" s="58"/>
      <c r="CP1014" s="58"/>
      <c r="CQ1014" s="58"/>
      <c r="CR1014" s="58"/>
      <c r="CS1014" s="58"/>
      <c r="CT1014" s="58"/>
      <c r="CU1014" s="58"/>
      <c r="CV1014" s="58"/>
      <c r="CW1014" s="58"/>
      <c r="CX1014" s="58"/>
      <c r="CY1014" s="58"/>
      <c r="CZ1014" s="58"/>
      <c r="DA1014" s="58"/>
      <c r="DB1014" s="58"/>
      <c r="DC1014" s="58"/>
      <c r="DD1014" s="58"/>
      <c r="DE1014" s="58"/>
      <c r="DF1014" s="58"/>
      <c r="DG1014" s="58"/>
      <c r="DH1014" s="58"/>
      <c r="DI1014" s="58"/>
      <c r="DJ1014" s="58"/>
      <c r="DK1014" s="58"/>
      <c r="DL1014" s="58"/>
      <c r="DM1014" s="58"/>
      <c r="DN1014" s="58"/>
      <c r="DO1014" s="58"/>
      <c r="DP1014" s="58"/>
      <c r="DQ1014" s="58"/>
      <c r="DR1014" s="58"/>
      <c r="DS1014" s="58"/>
      <c r="DT1014" s="58"/>
      <c r="DU1014" s="58"/>
      <c r="DV1014" s="58"/>
      <c r="DW1014" s="58"/>
      <c r="DX1014" s="58"/>
      <c r="DY1014" s="58"/>
    </row>
    <row r="1015" spans="1:129" s="37" customFormat="1" ht="60.75" customHeight="1">
      <c r="A1015" s="73"/>
      <c r="B1015" s="73">
        <v>74</v>
      </c>
      <c r="C1015" s="175" t="s">
        <v>3002</v>
      </c>
      <c r="D1015" s="68" t="s">
        <v>3003</v>
      </c>
      <c r="E1015" s="174" t="s">
        <v>3004</v>
      </c>
      <c r="F1015" s="174" t="s">
        <v>1486</v>
      </c>
      <c r="G1015" s="174" t="s">
        <v>1486</v>
      </c>
      <c r="H1015" s="174">
        <v>16000</v>
      </c>
      <c r="I1015" s="7" t="s">
        <v>3052</v>
      </c>
      <c r="J1015" s="174" t="s">
        <v>3005</v>
      </c>
      <c r="K1015" s="174" t="s">
        <v>4577</v>
      </c>
      <c r="L1015" s="174" t="s">
        <v>363</v>
      </c>
      <c r="M1015" s="194"/>
      <c r="N1015" s="194"/>
      <c r="O1015" s="111"/>
      <c r="P1015" s="119"/>
      <c r="Q1015" s="87"/>
      <c r="R1015" s="87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8"/>
      <c r="BQ1015" s="58"/>
      <c r="BR1015" s="58"/>
      <c r="BS1015" s="58"/>
      <c r="BT1015" s="58"/>
      <c r="BU1015" s="58"/>
      <c r="BV1015" s="58"/>
      <c r="BW1015" s="58"/>
      <c r="BX1015" s="58"/>
      <c r="BY1015" s="58"/>
      <c r="BZ1015" s="58"/>
      <c r="CA1015" s="58"/>
      <c r="CB1015" s="58"/>
      <c r="CC1015" s="58"/>
      <c r="CD1015" s="58"/>
      <c r="CE1015" s="58"/>
      <c r="CF1015" s="58"/>
      <c r="CG1015" s="58"/>
      <c r="CH1015" s="58"/>
      <c r="CI1015" s="58"/>
      <c r="CJ1015" s="58"/>
      <c r="CK1015" s="58"/>
      <c r="CL1015" s="58"/>
      <c r="CM1015" s="58"/>
      <c r="CN1015" s="58"/>
      <c r="CO1015" s="58"/>
      <c r="CP1015" s="58"/>
      <c r="CQ1015" s="58"/>
      <c r="CR1015" s="58"/>
      <c r="CS1015" s="58"/>
      <c r="CT1015" s="58"/>
      <c r="CU1015" s="58"/>
      <c r="CV1015" s="58"/>
      <c r="CW1015" s="58"/>
      <c r="CX1015" s="58"/>
      <c r="CY1015" s="58"/>
      <c r="CZ1015" s="58"/>
      <c r="DA1015" s="58"/>
      <c r="DB1015" s="58"/>
      <c r="DC1015" s="58"/>
      <c r="DD1015" s="58"/>
      <c r="DE1015" s="58"/>
      <c r="DF1015" s="58"/>
      <c r="DG1015" s="58"/>
      <c r="DH1015" s="58"/>
      <c r="DI1015" s="58"/>
      <c r="DJ1015" s="58"/>
      <c r="DK1015" s="58"/>
      <c r="DL1015" s="58"/>
      <c r="DM1015" s="58"/>
      <c r="DN1015" s="58"/>
      <c r="DO1015" s="58"/>
      <c r="DP1015" s="58"/>
      <c r="DQ1015" s="58"/>
      <c r="DR1015" s="58"/>
      <c r="DS1015" s="58"/>
      <c r="DT1015" s="58"/>
      <c r="DU1015" s="58"/>
      <c r="DV1015" s="58"/>
      <c r="DW1015" s="58"/>
      <c r="DX1015" s="58"/>
      <c r="DY1015" s="58"/>
    </row>
    <row r="1016" spans="1:129" s="37" customFormat="1" ht="65.25" customHeight="1">
      <c r="A1016" s="73"/>
      <c r="B1016" s="200">
        <v>75</v>
      </c>
      <c r="C1016" s="175" t="s">
        <v>3006</v>
      </c>
      <c r="D1016" s="68" t="s">
        <v>2997</v>
      </c>
      <c r="E1016" s="174" t="s">
        <v>3007</v>
      </c>
      <c r="F1016" s="174" t="s">
        <v>1486</v>
      </c>
      <c r="G1016" s="174" t="s">
        <v>1486</v>
      </c>
      <c r="H1016" s="174">
        <v>6400</v>
      </c>
      <c r="I1016" s="7" t="s">
        <v>3052</v>
      </c>
      <c r="J1016" s="174" t="s">
        <v>4578</v>
      </c>
      <c r="K1016" s="174" t="s">
        <v>5000</v>
      </c>
      <c r="L1016" s="174" t="s">
        <v>4579</v>
      </c>
      <c r="M1016" s="194"/>
      <c r="N1016" s="194"/>
      <c r="O1016" s="111"/>
      <c r="P1016" s="119"/>
      <c r="Q1016" s="87"/>
      <c r="R1016" s="87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8"/>
      <c r="BQ1016" s="58"/>
      <c r="BR1016" s="58"/>
      <c r="BS1016" s="58"/>
      <c r="BT1016" s="58"/>
      <c r="BU1016" s="58"/>
      <c r="BV1016" s="58"/>
      <c r="BW1016" s="58"/>
      <c r="BX1016" s="58"/>
      <c r="BY1016" s="58"/>
      <c r="BZ1016" s="58"/>
      <c r="CA1016" s="58"/>
      <c r="CB1016" s="58"/>
      <c r="CC1016" s="58"/>
      <c r="CD1016" s="58"/>
      <c r="CE1016" s="58"/>
      <c r="CF1016" s="58"/>
      <c r="CG1016" s="58"/>
      <c r="CH1016" s="58"/>
      <c r="CI1016" s="58"/>
      <c r="CJ1016" s="58"/>
      <c r="CK1016" s="58"/>
      <c r="CL1016" s="58"/>
      <c r="CM1016" s="58"/>
      <c r="CN1016" s="58"/>
      <c r="CO1016" s="58"/>
      <c r="CP1016" s="58"/>
      <c r="CQ1016" s="58"/>
      <c r="CR1016" s="58"/>
      <c r="CS1016" s="58"/>
      <c r="CT1016" s="58"/>
      <c r="CU1016" s="58"/>
      <c r="CV1016" s="58"/>
      <c r="CW1016" s="58"/>
      <c r="CX1016" s="58"/>
      <c r="CY1016" s="58"/>
      <c r="CZ1016" s="58"/>
      <c r="DA1016" s="58"/>
      <c r="DB1016" s="58"/>
      <c r="DC1016" s="58"/>
      <c r="DD1016" s="58"/>
      <c r="DE1016" s="58"/>
      <c r="DF1016" s="58"/>
      <c r="DG1016" s="58"/>
      <c r="DH1016" s="58"/>
      <c r="DI1016" s="58"/>
      <c r="DJ1016" s="58"/>
      <c r="DK1016" s="58"/>
      <c r="DL1016" s="58"/>
      <c r="DM1016" s="58"/>
      <c r="DN1016" s="58"/>
      <c r="DO1016" s="58"/>
      <c r="DP1016" s="58"/>
      <c r="DQ1016" s="58"/>
      <c r="DR1016" s="58"/>
      <c r="DS1016" s="58"/>
      <c r="DT1016" s="58"/>
      <c r="DU1016" s="58"/>
      <c r="DV1016" s="58"/>
      <c r="DW1016" s="58"/>
      <c r="DX1016" s="58"/>
      <c r="DY1016" s="58"/>
    </row>
    <row r="1017" spans="1:129" s="37" customFormat="1" ht="63" customHeight="1">
      <c r="A1017" s="73"/>
      <c r="B1017" s="73">
        <v>76</v>
      </c>
      <c r="C1017" s="175" t="s">
        <v>3008</v>
      </c>
      <c r="D1017" s="68" t="s">
        <v>2997</v>
      </c>
      <c r="E1017" s="174" t="s">
        <v>5677</v>
      </c>
      <c r="F1017" s="174" t="s">
        <v>1486</v>
      </c>
      <c r="G1017" s="174" t="s">
        <v>1486</v>
      </c>
      <c r="H1017" s="174">
        <v>2150</v>
      </c>
      <c r="I1017" s="7" t="s">
        <v>3052</v>
      </c>
      <c r="J1017" s="174" t="s">
        <v>3009</v>
      </c>
      <c r="K1017" s="174" t="s">
        <v>5001</v>
      </c>
      <c r="L1017" s="174" t="s">
        <v>5459</v>
      </c>
      <c r="M1017" s="194"/>
      <c r="N1017" s="194"/>
      <c r="O1017" s="111"/>
      <c r="P1017" s="119"/>
      <c r="Q1017" s="87"/>
      <c r="R1017" s="87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8"/>
      <c r="BQ1017" s="58"/>
      <c r="BR1017" s="58"/>
      <c r="BS1017" s="58"/>
      <c r="BT1017" s="58"/>
      <c r="BU1017" s="58"/>
      <c r="BV1017" s="58"/>
      <c r="BW1017" s="58"/>
      <c r="BX1017" s="58"/>
      <c r="BY1017" s="58"/>
      <c r="BZ1017" s="58"/>
      <c r="CA1017" s="58"/>
      <c r="CB1017" s="58"/>
      <c r="CC1017" s="58"/>
      <c r="CD1017" s="58"/>
      <c r="CE1017" s="58"/>
      <c r="CF1017" s="58"/>
      <c r="CG1017" s="58"/>
      <c r="CH1017" s="58"/>
      <c r="CI1017" s="58"/>
      <c r="CJ1017" s="58"/>
      <c r="CK1017" s="58"/>
      <c r="CL1017" s="58"/>
      <c r="CM1017" s="58"/>
      <c r="CN1017" s="58"/>
      <c r="CO1017" s="58"/>
      <c r="CP1017" s="58"/>
      <c r="CQ1017" s="58"/>
      <c r="CR1017" s="58"/>
      <c r="CS1017" s="58"/>
      <c r="CT1017" s="58"/>
      <c r="CU1017" s="58"/>
      <c r="CV1017" s="58"/>
      <c r="CW1017" s="58"/>
      <c r="CX1017" s="58"/>
      <c r="CY1017" s="58"/>
      <c r="CZ1017" s="58"/>
      <c r="DA1017" s="58"/>
      <c r="DB1017" s="58"/>
      <c r="DC1017" s="58"/>
      <c r="DD1017" s="58"/>
      <c r="DE1017" s="58"/>
      <c r="DF1017" s="58"/>
      <c r="DG1017" s="58"/>
      <c r="DH1017" s="58"/>
      <c r="DI1017" s="58"/>
      <c r="DJ1017" s="58"/>
      <c r="DK1017" s="58"/>
      <c r="DL1017" s="58"/>
      <c r="DM1017" s="58"/>
      <c r="DN1017" s="58"/>
      <c r="DO1017" s="58"/>
      <c r="DP1017" s="58"/>
      <c r="DQ1017" s="58"/>
      <c r="DR1017" s="58"/>
      <c r="DS1017" s="58"/>
      <c r="DT1017" s="58"/>
      <c r="DU1017" s="58"/>
      <c r="DV1017" s="58"/>
      <c r="DW1017" s="58"/>
      <c r="DX1017" s="58"/>
      <c r="DY1017" s="58"/>
    </row>
    <row r="1018" spans="1:129" s="37" customFormat="1" ht="57.75" customHeight="1">
      <c r="A1018" s="73"/>
      <c r="B1018" s="200">
        <v>77</v>
      </c>
      <c r="C1018" s="175" t="s">
        <v>3008</v>
      </c>
      <c r="D1018" s="68" t="s">
        <v>2997</v>
      </c>
      <c r="E1018" s="174" t="s">
        <v>278</v>
      </c>
      <c r="F1018" s="174" t="s">
        <v>1486</v>
      </c>
      <c r="G1018" s="174" t="s">
        <v>1486</v>
      </c>
      <c r="H1018" s="174">
        <v>5100</v>
      </c>
      <c r="I1018" s="7" t="s">
        <v>3052</v>
      </c>
      <c r="J1018" s="174" t="s">
        <v>279</v>
      </c>
      <c r="K1018" s="174" t="s">
        <v>5002</v>
      </c>
      <c r="L1018" s="174" t="s">
        <v>5458</v>
      </c>
      <c r="M1018" s="194"/>
      <c r="N1018" s="194"/>
      <c r="O1018" s="111"/>
      <c r="P1018" s="119"/>
      <c r="Q1018" s="87"/>
      <c r="R1018" s="87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8"/>
      <c r="BQ1018" s="58"/>
      <c r="BR1018" s="58"/>
      <c r="BS1018" s="58"/>
      <c r="BT1018" s="58"/>
      <c r="BU1018" s="58"/>
      <c r="BV1018" s="58"/>
      <c r="BW1018" s="58"/>
      <c r="BX1018" s="58"/>
      <c r="BY1018" s="58"/>
      <c r="BZ1018" s="58"/>
      <c r="CA1018" s="58"/>
      <c r="CB1018" s="58"/>
      <c r="CC1018" s="58"/>
      <c r="CD1018" s="58"/>
      <c r="CE1018" s="58"/>
      <c r="CF1018" s="58"/>
      <c r="CG1018" s="58"/>
      <c r="CH1018" s="58"/>
      <c r="CI1018" s="58"/>
      <c r="CJ1018" s="58"/>
      <c r="CK1018" s="58"/>
      <c r="CL1018" s="58"/>
      <c r="CM1018" s="58"/>
      <c r="CN1018" s="58"/>
      <c r="CO1018" s="58"/>
      <c r="CP1018" s="58"/>
      <c r="CQ1018" s="58"/>
      <c r="CR1018" s="58"/>
      <c r="CS1018" s="58"/>
      <c r="CT1018" s="58"/>
      <c r="CU1018" s="58"/>
      <c r="CV1018" s="58"/>
      <c r="CW1018" s="58"/>
      <c r="CX1018" s="58"/>
      <c r="CY1018" s="58"/>
      <c r="CZ1018" s="58"/>
      <c r="DA1018" s="58"/>
      <c r="DB1018" s="58"/>
      <c r="DC1018" s="58"/>
      <c r="DD1018" s="58"/>
      <c r="DE1018" s="58"/>
      <c r="DF1018" s="58"/>
      <c r="DG1018" s="58"/>
      <c r="DH1018" s="58"/>
      <c r="DI1018" s="58"/>
      <c r="DJ1018" s="58"/>
      <c r="DK1018" s="58"/>
      <c r="DL1018" s="58"/>
      <c r="DM1018" s="58"/>
      <c r="DN1018" s="58"/>
      <c r="DO1018" s="58"/>
      <c r="DP1018" s="58"/>
      <c r="DQ1018" s="58"/>
      <c r="DR1018" s="58"/>
      <c r="DS1018" s="58"/>
      <c r="DT1018" s="58"/>
      <c r="DU1018" s="58"/>
      <c r="DV1018" s="58"/>
      <c r="DW1018" s="58"/>
      <c r="DX1018" s="58"/>
      <c r="DY1018" s="58"/>
    </row>
    <row r="1019" spans="1:129" s="37" customFormat="1" ht="57.75" customHeight="1">
      <c r="A1019" s="73"/>
      <c r="B1019" s="73">
        <v>78</v>
      </c>
      <c r="C1019" s="175" t="s">
        <v>280</v>
      </c>
      <c r="D1019" s="68" t="s">
        <v>4580</v>
      </c>
      <c r="E1019" s="174" t="s">
        <v>281</v>
      </c>
      <c r="F1019" s="174" t="s">
        <v>1486</v>
      </c>
      <c r="G1019" s="174" t="s">
        <v>1486</v>
      </c>
      <c r="H1019" s="174">
        <v>5100</v>
      </c>
      <c r="I1019" s="7" t="s">
        <v>3052</v>
      </c>
      <c r="J1019" s="174" t="s">
        <v>282</v>
      </c>
      <c r="K1019" s="174" t="s">
        <v>5003</v>
      </c>
      <c r="L1019" s="174" t="s">
        <v>4999</v>
      </c>
      <c r="M1019" s="194"/>
      <c r="N1019" s="194"/>
      <c r="O1019" s="111"/>
      <c r="P1019" s="119"/>
      <c r="Q1019" s="87"/>
      <c r="R1019" s="87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8"/>
      <c r="BQ1019" s="58"/>
      <c r="BR1019" s="58"/>
      <c r="BS1019" s="58"/>
      <c r="BT1019" s="58"/>
      <c r="BU1019" s="58"/>
      <c r="BV1019" s="58"/>
      <c r="BW1019" s="58"/>
      <c r="BX1019" s="58"/>
      <c r="BY1019" s="58"/>
      <c r="BZ1019" s="58"/>
      <c r="CA1019" s="58"/>
      <c r="CB1019" s="58"/>
      <c r="CC1019" s="58"/>
      <c r="CD1019" s="58"/>
      <c r="CE1019" s="58"/>
      <c r="CF1019" s="58"/>
      <c r="CG1019" s="58"/>
      <c r="CH1019" s="58"/>
      <c r="CI1019" s="58"/>
      <c r="CJ1019" s="58"/>
      <c r="CK1019" s="58"/>
      <c r="CL1019" s="58"/>
      <c r="CM1019" s="58"/>
      <c r="CN1019" s="58"/>
      <c r="CO1019" s="58"/>
      <c r="CP1019" s="58"/>
      <c r="CQ1019" s="58"/>
      <c r="CR1019" s="58"/>
      <c r="CS1019" s="58"/>
      <c r="CT1019" s="58"/>
      <c r="CU1019" s="58"/>
      <c r="CV1019" s="58"/>
      <c r="CW1019" s="58"/>
      <c r="CX1019" s="58"/>
      <c r="CY1019" s="58"/>
      <c r="CZ1019" s="58"/>
      <c r="DA1019" s="58"/>
      <c r="DB1019" s="58"/>
      <c r="DC1019" s="58"/>
      <c r="DD1019" s="58"/>
      <c r="DE1019" s="58"/>
      <c r="DF1019" s="58"/>
      <c r="DG1019" s="58"/>
      <c r="DH1019" s="58"/>
      <c r="DI1019" s="58"/>
      <c r="DJ1019" s="58"/>
      <c r="DK1019" s="58"/>
      <c r="DL1019" s="58"/>
      <c r="DM1019" s="58"/>
      <c r="DN1019" s="58"/>
      <c r="DO1019" s="58"/>
      <c r="DP1019" s="58"/>
      <c r="DQ1019" s="58"/>
      <c r="DR1019" s="58"/>
      <c r="DS1019" s="58"/>
      <c r="DT1019" s="58"/>
      <c r="DU1019" s="58"/>
      <c r="DV1019" s="58"/>
      <c r="DW1019" s="58"/>
      <c r="DX1019" s="58"/>
      <c r="DY1019" s="58"/>
    </row>
    <row r="1020" spans="1:129" s="37" customFormat="1" ht="46.5" customHeight="1">
      <c r="A1020" s="73"/>
      <c r="B1020" s="200">
        <v>79</v>
      </c>
      <c r="C1020" s="175" t="s">
        <v>283</v>
      </c>
      <c r="D1020" s="68" t="s">
        <v>4580</v>
      </c>
      <c r="E1020" s="174" t="s">
        <v>284</v>
      </c>
      <c r="F1020" s="174" t="s">
        <v>1486</v>
      </c>
      <c r="G1020" s="174" t="s">
        <v>285</v>
      </c>
      <c r="H1020" s="174">
        <v>425</v>
      </c>
      <c r="I1020" s="7" t="s">
        <v>3052</v>
      </c>
      <c r="J1020" s="174" t="s">
        <v>286</v>
      </c>
      <c r="K1020" s="174" t="s">
        <v>2533</v>
      </c>
      <c r="L1020" s="174" t="s">
        <v>4581</v>
      </c>
      <c r="M1020" s="194"/>
      <c r="N1020" s="194"/>
      <c r="O1020" s="111"/>
      <c r="P1020" s="119"/>
      <c r="Q1020" s="87"/>
      <c r="R1020" s="87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8"/>
      <c r="BQ1020" s="58"/>
      <c r="BR1020" s="58"/>
      <c r="BS1020" s="58"/>
      <c r="BT1020" s="58"/>
      <c r="BU1020" s="58"/>
      <c r="BV1020" s="58"/>
      <c r="BW1020" s="58"/>
      <c r="BX1020" s="58"/>
      <c r="BY1020" s="58"/>
      <c r="BZ1020" s="58"/>
      <c r="CA1020" s="58"/>
      <c r="CB1020" s="58"/>
      <c r="CC1020" s="58"/>
      <c r="CD1020" s="58"/>
      <c r="CE1020" s="58"/>
      <c r="CF1020" s="58"/>
      <c r="CG1020" s="58"/>
      <c r="CH1020" s="58"/>
      <c r="CI1020" s="58"/>
      <c r="CJ1020" s="58"/>
      <c r="CK1020" s="58"/>
      <c r="CL1020" s="58"/>
      <c r="CM1020" s="58"/>
      <c r="CN1020" s="58"/>
      <c r="CO1020" s="58"/>
      <c r="CP1020" s="58"/>
      <c r="CQ1020" s="58"/>
      <c r="CR1020" s="58"/>
      <c r="CS1020" s="58"/>
      <c r="CT1020" s="58"/>
      <c r="CU1020" s="58"/>
      <c r="CV1020" s="58"/>
      <c r="CW1020" s="58"/>
      <c r="CX1020" s="58"/>
      <c r="CY1020" s="58"/>
      <c r="CZ1020" s="58"/>
      <c r="DA1020" s="58"/>
      <c r="DB1020" s="58"/>
      <c r="DC1020" s="58"/>
      <c r="DD1020" s="58"/>
      <c r="DE1020" s="58"/>
      <c r="DF1020" s="58"/>
      <c r="DG1020" s="58"/>
      <c r="DH1020" s="58"/>
      <c r="DI1020" s="58"/>
      <c r="DJ1020" s="58"/>
      <c r="DK1020" s="58"/>
      <c r="DL1020" s="58"/>
      <c r="DM1020" s="58"/>
      <c r="DN1020" s="58"/>
      <c r="DO1020" s="58"/>
      <c r="DP1020" s="58"/>
      <c r="DQ1020" s="58"/>
      <c r="DR1020" s="58"/>
      <c r="DS1020" s="58"/>
      <c r="DT1020" s="58"/>
      <c r="DU1020" s="58"/>
      <c r="DV1020" s="58"/>
      <c r="DW1020" s="58"/>
      <c r="DX1020" s="58"/>
      <c r="DY1020" s="58"/>
    </row>
    <row r="1021" spans="1:129" s="37" customFormat="1" ht="60.75" customHeight="1">
      <c r="A1021" s="73"/>
      <c r="B1021" s="73">
        <v>80</v>
      </c>
      <c r="C1021" s="175" t="s">
        <v>287</v>
      </c>
      <c r="D1021" s="68" t="s">
        <v>2997</v>
      </c>
      <c r="E1021" s="174" t="s">
        <v>288</v>
      </c>
      <c r="F1021" s="174" t="s">
        <v>1486</v>
      </c>
      <c r="G1021" s="174" t="s">
        <v>1486</v>
      </c>
      <c r="H1021" s="174">
        <v>1689</v>
      </c>
      <c r="I1021" s="7" t="s">
        <v>3052</v>
      </c>
      <c r="J1021" s="174" t="s">
        <v>2053</v>
      </c>
      <c r="K1021" s="174" t="s">
        <v>4996</v>
      </c>
      <c r="L1021" s="174" t="s">
        <v>5457</v>
      </c>
      <c r="M1021" s="194"/>
      <c r="N1021" s="194"/>
      <c r="O1021" s="111"/>
      <c r="P1021" s="119"/>
      <c r="Q1021" s="87"/>
      <c r="R1021" s="87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8"/>
      <c r="BQ1021" s="58"/>
      <c r="BR1021" s="58"/>
      <c r="BS1021" s="58"/>
      <c r="BT1021" s="58"/>
      <c r="BU1021" s="58"/>
      <c r="BV1021" s="58"/>
      <c r="BW1021" s="58"/>
      <c r="BX1021" s="58"/>
      <c r="BY1021" s="58"/>
      <c r="BZ1021" s="58"/>
      <c r="CA1021" s="58"/>
      <c r="CB1021" s="58"/>
      <c r="CC1021" s="58"/>
      <c r="CD1021" s="58"/>
      <c r="CE1021" s="58"/>
      <c r="CF1021" s="58"/>
      <c r="CG1021" s="58"/>
      <c r="CH1021" s="58"/>
      <c r="CI1021" s="58"/>
      <c r="CJ1021" s="58"/>
      <c r="CK1021" s="58"/>
      <c r="CL1021" s="58"/>
      <c r="CM1021" s="58"/>
      <c r="CN1021" s="58"/>
      <c r="CO1021" s="58"/>
      <c r="CP1021" s="58"/>
      <c r="CQ1021" s="58"/>
      <c r="CR1021" s="58"/>
      <c r="CS1021" s="58"/>
      <c r="CT1021" s="58"/>
      <c r="CU1021" s="58"/>
      <c r="CV1021" s="58"/>
      <c r="CW1021" s="58"/>
      <c r="CX1021" s="58"/>
      <c r="CY1021" s="58"/>
      <c r="CZ1021" s="58"/>
      <c r="DA1021" s="58"/>
      <c r="DB1021" s="58"/>
      <c r="DC1021" s="58"/>
      <c r="DD1021" s="58"/>
      <c r="DE1021" s="58"/>
      <c r="DF1021" s="58"/>
      <c r="DG1021" s="58"/>
      <c r="DH1021" s="58"/>
      <c r="DI1021" s="58"/>
      <c r="DJ1021" s="58"/>
      <c r="DK1021" s="58"/>
      <c r="DL1021" s="58"/>
      <c r="DM1021" s="58"/>
      <c r="DN1021" s="58"/>
      <c r="DO1021" s="58"/>
      <c r="DP1021" s="58"/>
      <c r="DQ1021" s="58"/>
      <c r="DR1021" s="58"/>
      <c r="DS1021" s="58"/>
      <c r="DT1021" s="58"/>
      <c r="DU1021" s="58"/>
      <c r="DV1021" s="58"/>
      <c r="DW1021" s="58"/>
      <c r="DX1021" s="58"/>
      <c r="DY1021" s="58"/>
    </row>
    <row r="1022" spans="1:129" s="37" customFormat="1" ht="65.25" customHeight="1">
      <c r="A1022" s="73"/>
      <c r="B1022" s="200">
        <v>81</v>
      </c>
      <c r="C1022" s="175" t="s">
        <v>289</v>
      </c>
      <c r="D1022" s="68" t="s">
        <v>2997</v>
      </c>
      <c r="E1022" s="174" t="s">
        <v>290</v>
      </c>
      <c r="F1022" s="174" t="s">
        <v>1486</v>
      </c>
      <c r="G1022" s="174" t="s">
        <v>1486</v>
      </c>
      <c r="H1022" s="174">
        <v>12900</v>
      </c>
      <c r="I1022" s="7" t="s">
        <v>3052</v>
      </c>
      <c r="J1022" s="174" t="s">
        <v>2052</v>
      </c>
      <c r="K1022" s="174" t="s">
        <v>4998</v>
      </c>
      <c r="L1022" s="174" t="s">
        <v>4997</v>
      </c>
      <c r="M1022" s="194"/>
      <c r="N1022" s="194"/>
      <c r="O1022" s="111"/>
      <c r="P1022" s="119"/>
      <c r="Q1022" s="87"/>
      <c r="R1022" s="87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8"/>
      <c r="BQ1022" s="58"/>
      <c r="BR1022" s="58"/>
      <c r="BS1022" s="58"/>
      <c r="BT1022" s="58"/>
      <c r="BU1022" s="58"/>
      <c r="BV1022" s="58"/>
      <c r="BW1022" s="58"/>
      <c r="BX1022" s="58"/>
      <c r="BY1022" s="58"/>
      <c r="BZ1022" s="58"/>
      <c r="CA1022" s="58"/>
      <c r="CB1022" s="58"/>
      <c r="CC1022" s="58"/>
      <c r="CD1022" s="58"/>
      <c r="CE1022" s="58"/>
      <c r="CF1022" s="58"/>
      <c r="CG1022" s="58"/>
      <c r="CH1022" s="58"/>
      <c r="CI1022" s="58"/>
      <c r="CJ1022" s="58"/>
      <c r="CK1022" s="58"/>
      <c r="CL1022" s="58"/>
      <c r="CM1022" s="58"/>
      <c r="CN1022" s="58"/>
      <c r="CO1022" s="58"/>
      <c r="CP1022" s="58"/>
      <c r="CQ1022" s="58"/>
      <c r="CR1022" s="58"/>
      <c r="CS1022" s="58"/>
      <c r="CT1022" s="58"/>
      <c r="CU1022" s="58"/>
      <c r="CV1022" s="58"/>
      <c r="CW1022" s="58"/>
      <c r="CX1022" s="58"/>
      <c r="CY1022" s="58"/>
      <c r="CZ1022" s="58"/>
      <c r="DA1022" s="58"/>
      <c r="DB1022" s="58"/>
      <c r="DC1022" s="58"/>
      <c r="DD1022" s="58"/>
      <c r="DE1022" s="58"/>
      <c r="DF1022" s="58"/>
      <c r="DG1022" s="58"/>
      <c r="DH1022" s="58"/>
      <c r="DI1022" s="58"/>
      <c r="DJ1022" s="58"/>
      <c r="DK1022" s="58"/>
      <c r="DL1022" s="58"/>
      <c r="DM1022" s="58"/>
      <c r="DN1022" s="58"/>
      <c r="DO1022" s="58"/>
      <c r="DP1022" s="58"/>
      <c r="DQ1022" s="58"/>
      <c r="DR1022" s="58"/>
      <c r="DS1022" s="58"/>
      <c r="DT1022" s="58"/>
      <c r="DU1022" s="58"/>
      <c r="DV1022" s="58"/>
      <c r="DW1022" s="58"/>
      <c r="DX1022" s="58"/>
      <c r="DY1022" s="58"/>
    </row>
    <row r="1023" spans="1:129" s="37" customFormat="1" ht="52.5" customHeight="1">
      <c r="A1023" s="73"/>
      <c r="B1023" s="73">
        <v>82</v>
      </c>
      <c r="C1023" s="175" t="s">
        <v>291</v>
      </c>
      <c r="D1023" s="68" t="s">
        <v>2997</v>
      </c>
      <c r="E1023" s="174" t="s">
        <v>292</v>
      </c>
      <c r="F1023" s="174" t="s">
        <v>1486</v>
      </c>
      <c r="G1023" s="174" t="s">
        <v>1486</v>
      </c>
      <c r="H1023" s="174">
        <v>875</v>
      </c>
      <c r="I1023" s="7" t="s">
        <v>3052</v>
      </c>
      <c r="J1023" s="174" t="s">
        <v>2048</v>
      </c>
      <c r="K1023" s="174" t="s">
        <v>5004</v>
      </c>
      <c r="L1023" s="174" t="s">
        <v>5456</v>
      </c>
      <c r="M1023" s="194"/>
      <c r="N1023" s="194"/>
      <c r="O1023" s="111"/>
      <c r="P1023" s="119"/>
      <c r="Q1023" s="87"/>
      <c r="R1023" s="87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8"/>
      <c r="BQ1023" s="58"/>
      <c r="BR1023" s="58"/>
      <c r="BS1023" s="58"/>
      <c r="BT1023" s="58"/>
      <c r="BU1023" s="58"/>
      <c r="BV1023" s="58"/>
      <c r="BW1023" s="58"/>
      <c r="BX1023" s="58"/>
      <c r="BY1023" s="58"/>
      <c r="BZ1023" s="58"/>
      <c r="CA1023" s="58"/>
      <c r="CB1023" s="58"/>
      <c r="CC1023" s="58"/>
      <c r="CD1023" s="58"/>
      <c r="CE1023" s="58"/>
      <c r="CF1023" s="58"/>
      <c r="CG1023" s="58"/>
      <c r="CH1023" s="58"/>
      <c r="CI1023" s="58"/>
      <c r="CJ1023" s="58"/>
      <c r="CK1023" s="58"/>
      <c r="CL1023" s="58"/>
      <c r="CM1023" s="58"/>
      <c r="CN1023" s="58"/>
      <c r="CO1023" s="58"/>
      <c r="CP1023" s="58"/>
      <c r="CQ1023" s="58"/>
      <c r="CR1023" s="58"/>
      <c r="CS1023" s="58"/>
      <c r="CT1023" s="58"/>
      <c r="CU1023" s="58"/>
      <c r="CV1023" s="58"/>
      <c r="CW1023" s="58"/>
      <c r="CX1023" s="58"/>
      <c r="CY1023" s="58"/>
      <c r="CZ1023" s="58"/>
      <c r="DA1023" s="58"/>
      <c r="DB1023" s="58"/>
      <c r="DC1023" s="58"/>
      <c r="DD1023" s="58"/>
      <c r="DE1023" s="58"/>
      <c r="DF1023" s="58"/>
      <c r="DG1023" s="58"/>
      <c r="DH1023" s="58"/>
      <c r="DI1023" s="58"/>
      <c r="DJ1023" s="58"/>
      <c r="DK1023" s="58"/>
      <c r="DL1023" s="58"/>
      <c r="DM1023" s="58"/>
      <c r="DN1023" s="58"/>
      <c r="DO1023" s="58"/>
      <c r="DP1023" s="58"/>
      <c r="DQ1023" s="58"/>
      <c r="DR1023" s="58"/>
      <c r="DS1023" s="58"/>
      <c r="DT1023" s="58"/>
      <c r="DU1023" s="58"/>
      <c r="DV1023" s="58"/>
      <c r="DW1023" s="58"/>
      <c r="DX1023" s="58"/>
      <c r="DY1023" s="58"/>
    </row>
    <row r="1024" spans="1:129" s="37" customFormat="1" ht="46.5" customHeight="1">
      <c r="A1024" s="73"/>
      <c r="B1024" s="200">
        <v>83</v>
      </c>
      <c r="C1024" s="175" t="s">
        <v>293</v>
      </c>
      <c r="D1024" s="68" t="s">
        <v>2997</v>
      </c>
      <c r="E1024" s="174" t="s">
        <v>294</v>
      </c>
      <c r="F1024" s="174" t="s">
        <v>1486</v>
      </c>
      <c r="G1024" s="174" t="s">
        <v>1486</v>
      </c>
      <c r="H1024" s="174">
        <v>1525</v>
      </c>
      <c r="I1024" s="7" t="s">
        <v>3052</v>
      </c>
      <c r="J1024" s="174" t="s">
        <v>2047</v>
      </c>
      <c r="K1024" s="174" t="s">
        <v>5005</v>
      </c>
      <c r="L1024" s="174" t="s">
        <v>5455</v>
      </c>
      <c r="M1024" s="194"/>
      <c r="N1024" s="194"/>
      <c r="O1024" s="111"/>
      <c r="P1024" s="119"/>
      <c r="Q1024" s="87"/>
      <c r="R1024" s="87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8"/>
      <c r="BQ1024" s="58"/>
      <c r="BR1024" s="58"/>
      <c r="BS1024" s="58"/>
      <c r="BT1024" s="58"/>
      <c r="BU1024" s="58"/>
      <c r="BV1024" s="58"/>
      <c r="BW1024" s="58"/>
      <c r="BX1024" s="58"/>
      <c r="BY1024" s="58"/>
      <c r="BZ1024" s="58"/>
      <c r="CA1024" s="58"/>
      <c r="CB1024" s="58"/>
      <c r="CC1024" s="58"/>
      <c r="CD1024" s="58"/>
      <c r="CE1024" s="58"/>
      <c r="CF1024" s="58"/>
      <c r="CG1024" s="58"/>
      <c r="CH1024" s="58"/>
      <c r="CI1024" s="58"/>
      <c r="CJ1024" s="58"/>
      <c r="CK1024" s="58"/>
      <c r="CL1024" s="58"/>
      <c r="CM1024" s="58"/>
      <c r="CN1024" s="58"/>
      <c r="CO1024" s="58"/>
      <c r="CP1024" s="58"/>
      <c r="CQ1024" s="58"/>
      <c r="CR1024" s="58"/>
      <c r="CS1024" s="58"/>
      <c r="CT1024" s="58"/>
      <c r="CU1024" s="58"/>
      <c r="CV1024" s="58"/>
      <c r="CW1024" s="58"/>
      <c r="CX1024" s="58"/>
      <c r="CY1024" s="58"/>
      <c r="CZ1024" s="58"/>
      <c r="DA1024" s="58"/>
      <c r="DB1024" s="58"/>
      <c r="DC1024" s="58"/>
      <c r="DD1024" s="58"/>
      <c r="DE1024" s="58"/>
      <c r="DF1024" s="58"/>
      <c r="DG1024" s="58"/>
      <c r="DH1024" s="58"/>
      <c r="DI1024" s="58"/>
      <c r="DJ1024" s="58"/>
      <c r="DK1024" s="58"/>
      <c r="DL1024" s="58"/>
      <c r="DM1024" s="58"/>
      <c r="DN1024" s="58"/>
      <c r="DO1024" s="58"/>
      <c r="DP1024" s="58"/>
      <c r="DQ1024" s="58"/>
      <c r="DR1024" s="58"/>
      <c r="DS1024" s="58"/>
      <c r="DT1024" s="58"/>
      <c r="DU1024" s="58"/>
      <c r="DV1024" s="58"/>
      <c r="DW1024" s="58"/>
      <c r="DX1024" s="58"/>
      <c r="DY1024" s="58"/>
    </row>
    <row r="1025" spans="1:129" s="37" customFormat="1" ht="52.5" customHeight="1">
      <c r="A1025" s="73"/>
      <c r="B1025" s="73">
        <v>84</v>
      </c>
      <c r="C1025" s="175" t="s">
        <v>295</v>
      </c>
      <c r="D1025" s="68" t="s">
        <v>2997</v>
      </c>
      <c r="E1025" s="174" t="s">
        <v>296</v>
      </c>
      <c r="F1025" s="174" t="s">
        <v>1486</v>
      </c>
      <c r="G1025" s="174" t="s">
        <v>1486</v>
      </c>
      <c r="H1025" s="174">
        <v>2144</v>
      </c>
      <c r="I1025" s="7" t="s">
        <v>3052</v>
      </c>
      <c r="J1025" s="174" t="s">
        <v>2046</v>
      </c>
      <c r="K1025" s="174" t="s">
        <v>5006</v>
      </c>
      <c r="L1025" s="174" t="s">
        <v>5454</v>
      </c>
      <c r="M1025" s="194"/>
      <c r="N1025" s="194"/>
      <c r="O1025" s="111"/>
      <c r="P1025" s="119"/>
      <c r="Q1025" s="87"/>
      <c r="R1025" s="87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8"/>
      <c r="BQ1025" s="58"/>
      <c r="BR1025" s="58"/>
      <c r="BS1025" s="58"/>
      <c r="BT1025" s="58"/>
      <c r="BU1025" s="58"/>
      <c r="BV1025" s="58"/>
      <c r="BW1025" s="58"/>
      <c r="BX1025" s="58"/>
      <c r="BY1025" s="58"/>
      <c r="BZ1025" s="58"/>
      <c r="CA1025" s="58"/>
      <c r="CB1025" s="58"/>
      <c r="CC1025" s="58"/>
      <c r="CD1025" s="58"/>
      <c r="CE1025" s="58"/>
      <c r="CF1025" s="58"/>
      <c r="CG1025" s="58"/>
      <c r="CH1025" s="58"/>
      <c r="CI1025" s="58"/>
      <c r="CJ1025" s="58"/>
      <c r="CK1025" s="58"/>
      <c r="CL1025" s="58"/>
      <c r="CM1025" s="58"/>
      <c r="CN1025" s="58"/>
      <c r="CO1025" s="58"/>
      <c r="CP1025" s="58"/>
      <c r="CQ1025" s="58"/>
      <c r="CR1025" s="58"/>
      <c r="CS1025" s="58"/>
      <c r="CT1025" s="58"/>
      <c r="CU1025" s="58"/>
      <c r="CV1025" s="58"/>
      <c r="CW1025" s="58"/>
      <c r="CX1025" s="58"/>
      <c r="CY1025" s="58"/>
      <c r="CZ1025" s="58"/>
      <c r="DA1025" s="58"/>
      <c r="DB1025" s="58"/>
      <c r="DC1025" s="58"/>
      <c r="DD1025" s="58"/>
      <c r="DE1025" s="58"/>
      <c r="DF1025" s="58"/>
      <c r="DG1025" s="58"/>
      <c r="DH1025" s="58"/>
      <c r="DI1025" s="58"/>
      <c r="DJ1025" s="58"/>
      <c r="DK1025" s="58"/>
      <c r="DL1025" s="58"/>
      <c r="DM1025" s="58"/>
      <c r="DN1025" s="58"/>
      <c r="DO1025" s="58"/>
      <c r="DP1025" s="58"/>
      <c r="DQ1025" s="58"/>
      <c r="DR1025" s="58"/>
      <c r="DS1025" s="58"/>
      <c r="DT1025" s="58"/>
      <c r="DU1025" s="58"/>
      <c r="DV1025" s="58"/>
      <c r="DW1025" s="58"/>
      <c r="DX1025" s="58"/>
      <c r="DY1025" s="58"/>
    </row>
    <row r="1026" spans="1:129" s="37" customFormat="1" ht="59.25" customHeight="1">
      <c r="A1026" s="73"/>
      <c r="B1026" s="200">
        <v>85</v>
      </c>
      <c r="C1026" s="175" t="s">
        <v>297</v>
      </c>
      <c r="D1026" s="68" t="s">
        <v>2997</v>
      </c>
      <c r="E1026" s="174" t="s">
        <v>298</v>
      </c>
      <c r="F1026" s="174" t="s">
        <v>1486</v>
      </c>
      <c r="G1026" s="174" t="s">
        <v>1486</v>
      </c>
      <c r="H1026" s="174">
        <v>1100</v>
      </c>
      <c r="I1026" s="7" t="s">
        <v>3052</v>
      </c>
      <c r="J1026" s="174" t="s">
        <v>2045</v>
      </c>
      <c r="K1026" s="174" t="s">
        <v>5007</v>
      </c>
      <c r="L1026" s="174" t="s">
        <v>5453</v>
      </c>
      <c r="M1026" s="194"/>
      <c r="N1026" s="194"/>
      <c r="O1026" s="111"/>
      <c r="P1026" s="119"/>
      <c r="Q1026" s="87"/>
      <c r="R1026" s="87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8"/>
      <c r="BQ1026" s="58"/>
      <c r="BR1026" s="58"/>
      <c r="BS1026" s="58"/>
      <c r="BT1026" s="58"/>
      <c r="BU1026" s="58"/>
      <c r="BV1026" s="58"/>
      <c r="BW1026" s="58"/>
      <c r="BX1026" s="58"/>
      <c r="BY1026" s="58"/>
      <c r="BZ1026" s="58"/>
      <c r="CA1026" s="58"/>
      <c r="CB1026" s="58"/>
      <c r="CC1026" s="58"/>
      <c r="CD1026" s="58"/>
      <c r="CE1026" s="58"/>
      <c r="CF1026" s="58"/>
      <c r="CG1026" s="58"/>
      <c r="CH1026" s="58"/>
      <c r="CI1026" s="58"/>
      <c r="CJ1026" s="58"/>
      <c r="CK1026" s="58"/>
      <c r="CL1026" s="58"/>
      <c r="CM1026" s="58"/>
      <c r="CN1026" s="58"/>
      <c r="CO1026" s="58"/>
      <c r="CP1026" s="58"/>
      <c r="CQ1026" s="58"/>
      <c r="CR1026" s="58"/>
      <c r="CS1026" s="58"/>
      <c r="CT1026" s="58"/>
      <c r="CU1026" s="58"/>
      <c r="CV1026" s="58"/>
      <c r="CW1026" s="58"/>
      <c r="CX1026" s="58"/>
      <c r="CY1026" s="58"/>
      <c r="CZ1026" s="58"/>
      <c r="DA1026" s="58"/>
      <c r="DB1026" s="58"/>
      <c r="DC1026" s="58"/>
      <c r="DD1026" s="58"/>
      <c r="DE1026" s="58"/>
      <c r="DF1026" s="58"/>
      <c r="DG1026" s="58"/>
      <c r="DH1026" s="58"/>
      <c r="DI1026" s="58"/>
      <c r="DJ1026" s="58"/>
      <c r="DK1026" s="58"/>
      <c r="DL1026" s="58"/>
      <c r="DM1026" s="58"/>
      <c r="DN1026" s="58"/>
      <c r="DO1026" s="58"/>
      <c r="DP1026" s="58"/>
      <c r="DQ1026" s="58"/>
      <c r="DR1026" s="58"/>
      <c r="DS1026" s="58"/>
      <c r="DT1026" s="58"/>
      <c r="DU1026" s="58"/>
      <c r="DV1026" s="58"/>
      <c r="DW1026" s="58"/>
      <c r="DX1026" s="58"/>
      <c r="DY1026" s="58"/>
    </row>
    <row r="1027" spans="1:129" s="37" customFormat="1" ht="57.75" customHeight="1">
      <c r="A1027" s="73"/>
      <c r="B1027" s="73">
        <v>86</v>
      </c>
      <c r="C1027" s="175" t="s">
        <v>299</v>
      </c>
      <c r="D1027" s="68" t="s">
        <v>4582</v>
      </c>
      <c r="E1027" s="174" t="s">
        <v>300</v>
      </c>
      <c r="F1027" s="174" t="s">
        <v>1486</v>
      </c>
      <c r="G1027" s="174" t="s">
        <v>1486</v>
      </c>
      <c r="H1027" s="174">
        <v>5200</v>
      </c>
      <c r="I1027" s="7" t="s">
        <v>3052</v>
      </c>
      <c r="J1027" s="174" t="s">
        <v>2044</v>
      </c>
      <c r="K1027" s="174" t="s">
        <v>5008</v>
      </c>
      <c r="L1027" s="174" t="s">
        <v>5452</v>
      </c>
      <c r="M1027" s="194"/>
      <c r="N1027" s="194"/>
      <c r="O1027" s="111"/>
      <c r="P1027" s="119"/>
      <c r="Q1027" s="87"/>
      <c r="R1027" s="87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8"/>
      <c r="BQ1027" s="58"/>
      <c r="BR1027" s="58"/>
      <c r="BS1027" s="58"/>
      <c r="BT1027" s="58"/>
      <c r="BU1027" s="58"/>
      <c r="BV1027" s="58"/>
      <c r="BW1027" s="58"/>
      <c r="BX1027" s="58"/>
      <c r="BY1027" s="58"/>
      <c r="BZ1027" s="58"/>
      <c r="CA1027" s="58"/>
      <c r="CB1027" s="58"/>
      <c r="CC1027" s="58"/>
      <c r="CD1027" s="58"/>
      <c r="CE1027" s="58"/>
      <c r="CF1027" s="58"/>
      <c r="CG1027" s="58"/>
      <c r="CH1027" s="58"/>
      <c r="CI1027" s="58"/>
      <c r="CJ1027" s="58"/>
      <c r="CK1027" s="58"/>
      <c r="CL1027" s="58"/>
      <c r="CM1027" s="58"/>
      <c r="CN1027" s="58"/>
      <c r="CO1027" s="58"/>
      <c r="CP1027" s="58"/>
      <c r="CQ1027" s="58"/>
      <c r="CR1027" s="58"/>
      <c r="CS1027" s="58"/>
      <c r="CT1027" s="58"/>
      <c r="CU1027" s="58"/>
      <c r="CV1027" s="58"/>
      <c r="CW1027" s="58"/>
      <c r="CX1027" s="58"/>
      <c r="CY1027" s="58"/>
      <c r="CZ1027" s="58"/>
      <c r="DA1027" s="58"/>
      <c r="DB1027" s="58"/>
      <c r="DC1027" s="58"/>
      <c r="DD1027" s="58"/>
      <c r="DE1027" s="58"/>
      <c r="DF1027" s="58"/>
      <c r="DG1027" s="58"/>
      <c r="DH1027" s="58"/>
      <c r="DI1027" s="58"/>
      <c r="DJ1027" s="58"/>
      <c r="DK1027" s="58"/>
      <c r="DL1027" s="58"/>
      <c r="DM1027" s="58"/>
      <c r="DN1027" s="58"/>
      <c r="DO1027" s="58"/>
      <c r="DP1027" s="58"/>
      <c r="DQ1027" s="58"/>
      <c r="DR1027" s="58"/>
      <c r="DS1027" s="58"/>
      <c r="DT1027" s="58"/>
      <c r="DU1027" s="58"/>
      <c r="DV1027" s="58"/>
      <c r="DW1027" s="58"/>
      <c r="DX1027" s="58"/>
      <c r="DY1027" s="58"/>
    </row>
    <row r="1028" spans="1:129" s="37" customFormat="1" ht="56.25" customHeight="1">
      <c r="A1028" s="73"/>
      <c r="B1028" s="200">
        <v>87</v>
      </c>
      <c r="C1028" s="175" t="s">
        <v>301</v>
      </c>
      <c r="D1028" s="68" t="s">
        <v>4582</v>
      </c>
      <c r="E1028" s="174" t="s">
        <v>302</v>
      </c>
      <c r="F1028" s="174" t="s">
        <v>1486</v>
      </c>
      <c r="G1028" s="174" t="s">
        <v>1486</v>
      </c>
      <c r="H1028" s="174">
        <v>4570</v>
      </c>
      <c r="I1028" s="7" t="s">
        <v>3052</v>
      </c>
      <c r="J1028" s="174" t="s">
        <v>2043</v>
      </c>
      <c r="K1028" s="174" t="s">
        <v>5009</v>
      </c>
      <c r="L1028" s="174" t="s">
        <v>5451</v>
      </c>
      <c r="M1028" s="194"/>
      <c r="N1028" s="194"/>
      <c r="O1028" s="111"/>
      <c r="P1028" s="119"/>
      <c r="Q1028" s="87"/>
      <c r="R1028" s="87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8"/>
      <c r="BQ1028" s="58"/>
      <c r="BR1028" s="58"/>
      <c r="BS1028" s="58"/>
      <c r="BT1028" s="58"/>
      <c r="BU1028" s="58"/>
      <c r="BV1028" s="58"/>
      <c r="BW1028" s="58"/>
      <c r="BX1028" s="58"/>
      <c r="BY1028" s="58"/>
      <c r="BZ1028" s="58"/>
      <c r="CA1028" s="58"/>
      <c r="CB1028" s="58"/>
      <c r="CC1028" s="58"/>
      <c r="CD1028" s="58"/>
      <c r="CE1028" s="58"/>
      <c r="CF1028" s="58"/>
      <c r="CG1028" s="58"/>
      <c r="CH1028" s="58"/>
      <c r="CI1028" s="58"/>
      <c r="CJ1028" s="58"/>
      <c r="CK1028" s="58"/>
      <c r="CL1028" s="58"/>
      <c r="CM1028" s="58"/>
      <c r="CN1028" s="58"/>
      <c r="CO1028" s="58"/>
      <c r="CP1028" s="58"/>
      <c r="CQ1028" s="58"/>
      <c r="CR1028" s="58"/>
      <c r="CS1028" s="58"/>
      <c r="CT1028" s="58"/>
      <c r="CU1028" s="58"/>
      <c r="CV1028" s="58"/>
      <c r="CW1028" s="58"/>
      <c r="CX1028" s="58"/>
      <c r="CY1028" s="58"/>
      <c r="CZ1028" s="58"/>
      <c r="DA1028" s="58"/>
      <c r="DB1028" s="58"/>
      <c r="DC1028" s="58"/>
      <c r="DD1028" s="58"/>
      <c r="DE1028" s="58"/>
      <c r="DF1028" s="58"/>
      <c r="DG1028" s="58"/>
      <c r="DH1028" s="58"/>
      <c r="DI1028" s="58"/>
      <c r="DJ1028" s="58"/>
      <c r="DK1028" s="58"/>
      <c r="DL1028" s="58"/>
      <c r="DM1028" s="58"/>
      <c r="DN1028" s="58"/>
      <c r="DO1028" s="58"/>
      <c r="DP1028" s="58"/>
      <c r="DQ1028" s="58"/>
      <c r="DR1028" s="58"/>
      <c r="DS1028" s="58"/>
      <c r="DT1028" s="58"/>
      <c r="DU1028" s="58"/>
      <c r="DV1028" s="58"/>
      <c r="DW1028" s="58"/>
      <c r="DX1028" s="58"/>
      <c r="DY1028" s="58"/>
    </row>
    <row r="1029" spans="1:129" s="37" customFormat="1" ht="54" customHeight="1">
      <c r="A1029" s="73"/>
      <c r="B1029" s="73">
        <v>88</v>
      </c>
      <c r="C1029" s="175" t="s">
        <v>5089</v>
      </c>
      <c r="D1029" s="68" t="s">
        <v>4582</v>
      </c>
      <c r="E1029" s="174" t="s">
        <v>303</v>
      </c>
      <c r="F1029" s="174" t="s">
        <v>1486</v>
      </c>
      <c r="G1029" s="174" t="s">
        <v>1486</v>
      </c>
      <c r="H1029" s="174">
        <v>3500</v>
      </c>
      <c r="I1029" s="7" t="s">
        <v>3052</v>
      </c>
      <c r="J1029" s="174" t="s">
        <v>2042</v>
      </c>
      <c r="K1029" s="174" t="s">
        <v>5010</v>
      </c>
      <c r="L1029" s="75" t="s">
        <v>5450</v>
      </c>
      <c r="M1029" s="193"/>
      <c r="N1029" s="194"/>
      <c r="O1029" s="111"/>
      <c r="P1029" s="119"/>
      <c r="Q1029" s="87"/>
      <c r="R1029" s="87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8"/>
      <c r="BQ1029" s="58"/>
      <c r="BR1029" s="58"/>
      <c r="BS1029" s="58"/>
      <c r="BT1029" s="58"/>
      <c r="BU1029" s="58"/>
      <c r="BV1029" s="58"/>
      <c r="BW1029" s="58"/>
      <c r="BX1029" s="58"/>
      <c r="BY1029" s="58"/>
      <c r="BZ1029" s="58"/>
      <c r="CA1029" s="58"/>
      <c r="CB1029" s="58"/>
      <c r="CC1029" s="58"/>
      <c r="CD1029" s="58"/>
      <c r="CE1029" s="58"/>
      <c r="CF1029" s="58"/>
      <c r="CG1029" s="58"/>
      <c r="CH1029" s="58"/>
      <c r="CI1029" s="58"/>
      <c r="CJ1029" s="58"/>
      <c r="CK1029" s="58"/>
      <c r="CL1029" s="58"/>
      <c r="CM1029" s="58"/>
      <c r="CN1029" s="58"/>
      <c r="CO1029" s="58"/>
      <c r="CP1029" s="58"/>
      <c r="CQ1029" s="58"/>
      <c r="CR1029" s="58"/>
      <c r="CS1029" s="58"/>
      <c r="CT1029" s="58"/>
      <c r="CU1029" s="58"/>
      <c r="CV1029" s="58"/>
      <c r="CW1029" s="58"/>
      <c r="CX1029" s="58"/>
      <c r="CY1029" s="58"/>
      <c r="CZ1029" s="58"/>
      <c r="DA1029" s="58"/>
      <c r="DB1029" s="58"/>
      <c r="DC1029" s="58"/>
      <c r="DD1029" s="58"/>
      <c r="DE1029" s="58"/>
      <c r="DF1029" s="58"/>
      <c r="DG1029" s="58"/>
      <c r="DH1029" s="58"/>
      <c r="DI1029" s="58"/>
      <c r="DJ1029" s="58"/>
      <c r="DK1029" s="58"/>
      <c r="DL1029" s="58"/>
      <c r="DM1029" s="58"/>
      <c r="DN1029" s="58"/>
      <c r="DO1029" s="58"/>
      <c r="DP1029" s="58"/>
      <c r="DQ1029" s="58"/>
      <c r="DR1029" s="58"/>
      <c r="DS1029" s="58"/>
      <c r="DT1029" s="58"/>
      <c r="DU1029" s="58"/>
      <c r="DV1029" s="58"/>
      <c r="DW1029" s="58"/>
      <c r="DX1029" s="58"/>
      <c r="DY1029" s="58"/>
    </row>
    <row r="1030" spans="1:129" s="37" customFormat="1" ht="56.25" customHeight="1">
      <c r="A1030" s="73"/>
      <c r="B1030" s="200">
        <v>89</v>
      </c>
      <c r="C1030" s="175" t="s">
        <v>304</v>
      </c>
      <c r="D1030" s="68" t="s">
        <v>4582</v>
      </c>
      <c r="E1030" s="174" t="s">
        <v>305</v>
      </c>
      <c r="F1030" s="174" t="s">
        <v>1486</v>
      </c>
      <c r="G1030" s="174" t="s">
        <v>1486</v>
      </c>
      <c r="H1030" s="174">
        <v>6714</v>
      </c>
      <c r="I1030" s="7" t="s">
        <v>3052</v>
      </c>
      <c r="J1030" s="174" t="s">
        <v>2041</v>
      </c>
      <c r="K1030" s="174" t="s">
        <v>2051</v>
      </c>
      <c r="L1030" s="75" t="s">
        <v>5449</v>
      </c>
      <c r="M1030" s="193"/>
      <c r="N1030" s="194"/>
      <c r="O1030" s="111"/>
      <c r="P1030" s="119"/>
      <c r="Q1030" s="87"/>
      <c r="R1030" s="87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8"/>
      <c r="BQ1030" s="58"/>
      <c r="BR1030" s="58"/>
      <c r="BS1030" s="58"/>
      <c r="BT1030" s="58"/>
      <c r="BU1030" s="58"/>
      <c r="BV1030" s="58"/>
      <c r="BW1030" s="58"/>
      <c r="BX1030" s="58"/>
      <c r="BY1030" s="58"/>
      <c r="BZ1030" s="58"/>
      <c r="CA1030" s="58"/>
      <c r="CB1030" s="58"/>
      <c r="CC1030" s="58"/>
      <c r="CD1030" s="58"/>
      <c r="CE1030" s="58"/>
      <c r="CF1030" s="58"/>
      <c r="CG1030" s="58"/>
      <c r="CH1030" s="58"/>
      <c r="CI1030" s="58"/>
      <c r="CJ1030" s="58"/>
      <c r="CK1030" s="58"/>
      <c r="CL1030" s="58"/>
      <c r="CM1030" s="58"/>
      <c r="CN1030" s="58"/>
      <c r="CO1030" s="58"/>
      <c r="CP1030" s="58"/>
      <c r="CQ1030" s="58"/>
      <c r="CR1030" s="58"/>
      <c r="CS1030" s="58"/>
      <c r="CT1030" s="58"/>
      <c r="CU1030" s="58"/>
      <c r="CV1030" s="58"/>
      <c r="CW1030" s="58"/>
      <c r="CX1030" s="58"/>
      <c r="CY1030" s="58"/>
      <c r="CZ1030" s="58"/>
      <c r="DA1030" s="58"/>
      <c r="DB1030" s="58"/>
      <c r="DC1030" s="58"/>
      <c r="DD1030" s="58"/>
      <c r="DE1030" s="58"/>
      <c r="DF1030" s="58"/>
      <c r="DG1030" s="58"/>
      <c r="DH1030" s="58"/>
      <c r="DI1030" s="58"/>
      <c r="DJ1030" s="58"/>
      <c r="DK1030" s="58"/>
      <c r="DL1030" s="58"/>
      <c r="DM1030" s="58"/>
      <c r="DN1030" s="58"/>
      <c r="DO1030" s="58"/>
      <c r="DP1030" s="58"/>
      <c r="DQ1030" s="58"/>
      <c r="DR1030" s="58"/>
      <c r="DS1030" s="58"/>
      <c r="DT1030" s="58"/>
      <c r="DU1030" s="58"/>
      <c r="DV1030" s="58"/>
      <c r="DW1030" s="58"/>
      <c r="DX1030" s="58"/>
      <c r="DY1030" s="58"/>
    </row>
    <row r="1031" spans="1:129" s="37" customFormat="1" ht="55.5" customHeight="1">
      <c r="A1031" s="73"/>
      <c r="B1031" s="73">
        <v>90</v>
      </c>
      <c r="C1031" s="175" t="s">
        <v>306</v>
      </c>
      <c r="D1031" s="68" t="s">
        <v>4583</v>
      </c>
      <c r="E1031" s="174" t="s">
        <v>307</v>
      </c>
      <c r="F1031" s="174" t="s">
        <v>1486</v>
      </c>
      <c r="G1031" s="174" t="s">
        <v>1486</v>
      </c>
      <c r="H1031" s="174">
        <v>22000</v>
      </c>
      <c r="I1031" s="7" t="s">
        <v>3052</v>
      </c>
      <c r="J1031" s="174" t="s">
        <v>2040</v>
      </c>
      <c r="K1031" s="174" t="s">
        <v>5011</v>
      </c>
      <c r="L1031" s="75" t="s">
        <v>5448</v>
      </c>
      <c r="M1031" s="193"/>
      <c r="N1031" s="194"/>
      <c r="O1031" s="111"/>
      <c r="P1031" s="119"/>
      <c r="Q1031" s="87"/>
      <c r="R1031" s="87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8"/>
      <c r="BQ1031" s="58"/>
      <c r="BR1031" s="58"/>
      <c r="BS1031" s="58"/>
      <c r="BT1031" s="58"/>
      <c r="BU1031" s="58"/>
      <c r="BV1031" s="58"/>
      <c r="BW1031" s="58"/>
      <c r="BX1031" s="58"/>
      <c r="BY1031" s="58"/>
      <c r="BZ1031" s="58"/>
      <c r="CA1031" s="58"/>
      <c r="CB1031" s="58"/>
      <c r="CC1031" s="58"/>
      <c r="CD1031" s="58"/>
      <c r="CE1031" s="58"/>
      <c r="CF1031" s="58"/>
      <c r="CG1031" s="58"/>
      <c r="CH1031" s="58"/>
      <c r="CI1031" s="58"/>
      <c r="CJ1031" s="58"/>
      <c r="CK1031" s="58"/>
      <c r="CL1031" s="58"/>
      <c r="CM1031" s="58"/>
      <c r="CN1031" s="58"/>
      <c r="CO1031" s="58"/>
      <c r="CP1031" s="58"/>
      <c r="CQ1031" s="58"/>
      <c r="CR1031" s="58"/>
      <c r="CS1031" s="58"/>
      <c r="CT1031" s="58"/>
      <c r="CU1031" s="58"/>
      <c r="CV1031" s="58"/>
      <c r="CW1031" s="58"/>
      <c r="CX1031" s="58"/>
      <c r="CY1031" s="58"/>
      <c r="CZ1031" s="58"/>
      <c r="DA1031" s="58"/>
      <c r="DB1031" s="58"/>
      <c r="DC1031" s="58"/>
      <c r="DD1031" s="58"/>
      <c r="DE1031" s="58"/>
      <c r="DF1031" s="58"/>
      <c r="DG1031" s="58"/>
      <c r="DH1031" s="58"/>
      <c r="DI1031" s="58"/>
      <c r="DJ1031" s="58"/>
      <c r="DK1031" s="58"/>
      <c r="DL1031" s="58"/>
      <c r="DM1031" s="58"/>
      <c r="DN1031" s="58"/>
      <c r="DO1031" s="58"/>
      <c r="DP1031" s="58"/>
      <c r="DQ1031" s="58"/>
      <c r="DR1031" s="58"/>
      <c r="DS1031" s="58"/>
      <c r="DT1031" s="58"/>
      <c r="DU1031" s="58"/>
      <c r="DV1031" s="58"/>
      <c r="DW1031" s="58"/>
      <c r="DX1031" s="58"/>
      <c r="DY1031" s="58"/>
    </row>
    <row r="1032" spans="1:129" s="37" customFormat="1" ht="64.5" customHeight="1">
      <c r="A1032" s="73"/>
      <c r="B1032" s="200">
        <v>91</v>
      </c>
      <c r="C1032" s="175" t="s">
        <v>306</v>
      </c>
      <c r="D1032" s="68" t="s">
        <v>4583</v>
      </c>
      <c r="E1032" s="174" t="s">
        <v>2495</v>
      </c>
      <c r="F1032" s="174" t="s">
        <v>1486</v>
      </c>
      <c r="G1032" s="174" t="s">
        <v>1486</v>
      </c>
      <c r="H1032" s="174">
        <v>7790</v>
      </c>
      <c r="I1032" s="7" t="s">
        <v>3052</v>
      </c>
      <c r="J1032" s="174" t="s">
        <v>2039</v>
      </c>
      <c r="K1032" s="174" t="s">
        <v>2050</v>
      </c>
      <c r="L1032" s="174" t="s">
        <v>5447</v>
      </c>
      <c r="M1032" s="193"/>
      <c r="N1032" s="193"/>
      <c r="O1032" s="111"/>
      <c r="P1032" s="119"/>
      <c r="Q1032" s="87"/>
      <c r="R1032" s="87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8"/>
      <c r="BQ1032" s="58"/>
      <c r="BR1032" s="58"/>
      <c r="BS1032" s="58"/>
      <c r="BT1032" s="58"/>
      <c r="BU1032" s="58"/>
      <c r="BV1032" s="58"/>
      <c r="BW1032" s="58"/>
      <c r="BX1032" s="58"/>
      <c r="BY1032" s="58"/>
      <c r="BZ1032" s="58"/>
      <c r="CA1032" s="58"/>
      <c r="CB1032" s="58"/>
      <c r="CC1032" s="58"/>
      <c r="CD1032" s="58"/>
      <c r="CE1032" s="58"/>
      <c r="CF1032" s="58"/>
      <c r="CG1032" s="58"/>
      <c r="CH1032" s="58"/>
      <c r="CI1032" s="58"/>
      <c r="CJ1032" s="58"/>
      <c r="CK1032" s="58"/>
      <c r="CL1032" s="58"/>
      <c r="CM1032" s="58"/>
      <c r="CN1032" s="58"/>
      <c r="CO1032" s="58"/>
      <c r="CP1032" s="58"/>
      <c r="CQ1032" s="58"/>
      <c r="CR1032" s="58"/>
      <c r="CS1032" s="58"/>
      <c r="CT1032" s="58"/>
      <c r="CU1032" s="58"/>
      <c r="CV1032" s="58"/>
      <c r="CW1032" s="58"/>
      <c r="CX1032" s="58"/>
      <c r="CY1032" s="58"/>
      <c r="CZ1032" s="58"/>
      <c r="DA1032" s="58"/>
      <c r="DB1032" s="58"/>
      <c r="DC1032" s="58"/>
      <c r="DD1032" s="58"/>
      <c r="DE1032" s="58"/>
      <c r="DF1032" s="58"/>
      <c r="DG1032" s="58"/>
      <c r="DH1032" s="58"/>
      <c r="DI1032" s="58"/>
      <c r="DJ1032" s="58"/>
      <c r="DK1032" s="58"/>
      <c r="DL1032" s="58"/>
      <c r="DM1032" s="58"/>
      <c r="DN1032" s="58"/>
      <c r="DO1032" s="58"/>
      <c r="DP1032" s="58"/>
      <c r="DQ1032" s="58"/>
      <c r="DR1032" s="58"/>
      <c r="DS1032" s="58"/>
      <c r="DT1032" s="58"/>
      <c r="DU1032" s="58"/>
      <c r="DV1032" s="58"/>
      <c r="DW1032" s="58"/>
      <c r="DX1032" s="58"/>
      <c r="DY1032" s="58"/>
    </row>
    <row r="1033" spans="1:129" s="37" customFormat="1" ht="54" customHeight="1">
      <c r="A1033" s="73"/>
      <c r="B1033" s="73">
        <v>92</v>
      </c>
      <c r="C1033" s="175" t="s">
        <v>2496</v>
      </c>
      <c r="D1033" s="68" t="s">
        <v>4583</v>
      </c>
      <c r="E1033" s="174" t="s">
        <v>2497</v>
      </c>
      <c r="F1033" s="174" t="s">
        <v>1486</v>
      </c>
      <c r="G1033" s="174" t="s">
        <v>1486</v>
      </c>
      <c r="H1033" s="174">
        <v>31960</v>
      </c>
      <c r="I1033" s="7" t="s">
        <v>3052</v>
      </c>
      <c r="J1033" s="174" t="s">
        <v>2038</v>
      </c>
      <c r="K1033" s="174" t="s">
        <v>2049</v>
      </c>
      <c r="L1033" s="174" t="s">
        <v>5446</v>
      </c>
      <c r="M1033" s="193"/>
      <c r="N1033" s="193"/>
      <c r="O1033" s="111"/>
      <c r="P1033" s="119"/>
      <c r="Q1033" s="87"/>
      <c r="R1033" s="87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8"/>
      <c r="BQ1033" s="58"/>
      <c r="BR1033" s="58"/>
      <c r="BS1033" s="58"/>
      <c r="BT1033" s="58"/>
      <c r="BU1033" s="58"/>
      <c r="BV1033" s="58"/>
      <c r="BW1033" s="58"/>
      <c r="BX1033" s="58"/>
      <c r="BY1033" s="58"/>
      <c r="BZ1033" s="58"/>
      <c r="CA1033" s="58"/>
      <c r="CB1033" s="58"/>
      <c r="CC1033" s="58"/>
      <c r="CD1033" s="58"/>
      <c r="CE1033" s="58"/>
      <c r="CF1033" s="58"/>
      <c r="CG1033" s="58"/>
      <c r="CH1033" s="58"/>
      <c r="CI1033" s="58"/>
      <c r="CJ1033" s="58"/>
      <c r="CK1033" s="58"/>
      <c r="CL1033" s="58"/>
      <c r="CM1033" s="58"/>
      <c r="CN1033" s="58"/>
      <c r="CO1033" s="58"/>
      <c r="CP1033" s="58"/>
      <c r="CQ1033" s="58"/>
      <c r="CR1033" s="58"/>
      <c r="CS1033" s="58"/>
      <c r="CT1033" s="58"/>
      <c r="CU1033" s="58"/>
      <c r="CV1033" s="58"/>
      <c r="CW1033" s="58"/>
      <c r="CX1033" s="58"/>
      <c r="CY1033" s="58"/>
      <c r="CZ1033" s="58"/>
      <c r="DA1033" s="58"/>
      <c r="DB1033" s="58"/>
      <c r="DC1033" s="58"/>
      <c r="DD1033" s="58"/>
      <c r="DE1033" s="58"/>
      <c r="DF1033" s="58"/>
      <c r="DG1033" s="58"/>
      <c r="DH1033" s="58"/>
      <c r="DI1033" s="58"/>
      <c r="DJ1033" s="58"/>
      <c r="DK1033" s="58"/>
      <c r="DL1033" s="58"/>
      <c r="DM1033" s="58"/>
      <c r="DN1033" s="58"/>
      <c r="DO1033" s="58"/>
      <c r="DP1033" s="58"/>
      <c r="DQ1033" s="58"/>
      <c r="DR1033" s="58"/>
      <c r="DS1033" s="58"/>
      <c r="DT1033" s="58"/>
      <c r="DU1033" s="58"/>
      <c r="DV1033" s="58"/>
      <c r="DW1033" s="58"/>
      <c r="DX1033" s="58"/>
      <c r="DY1033" s="58"/>
    </row>
    <row r="1034" spans="1:129" s="37" customFormat="1" ht="54" customHeight="1">
      <c r="A1034" s="73"/>
      <c r="B1034" s="200">
        <v>93</v>
      </c>
      <c r="C1034" s="175" t="s">
        <v>2498</v>
      </c>
      <c r="D1034" s="68" t="s">
        <v>4583</v>
      </c>
      <c r="E1034" s="174" t="s">
        <v>2499</v>
      </c>
      <c r="F1034" s="174" t="s">
        <v>1486</v>
      </c>
      <c r="G1034" s="174" t="s">
        <v>1486</v>
      </c>
      <c r="H1034" s="174">
        <v>6900</v>
      </c>
      <c r="I1034" s="7" t="s">
        <v>3052</v>
      </c>
      <c r="J1034" s="174" t="s">
        <v>2037</v>
      </c>
      <c r="K1034" s="174" t="s">
        <v>5012</v>
      </c>
      <c r="L1034" s="174" t="s">
        <v>5445</v>
      </c>
      <c r="M1034" s="194"/>
      <c r="N1034" s="193"/>
      <c r="O1034" s="111"/>
      <c r="P1034" s="119"/>
      <c r="Q1034" s="87"/>
      <c r="R1034" s="87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8"/>
      <c r="BQ1034" s="58"/>
      <c r="BR1034" s="58"/>
      <c r="BS1034" s="58"/>
      <c r="BT1034" s="58"/>
      <c r="BU1034" s="58"/>
      <c r="BV1034" s="58"/>
      <c r="BW1034" s="58"/>
      <c r="BX1034" s="58"/>
      <c r="BY1034" s="58"/>
      <c r="BZ1034" s="58"/>
      <c r="CA1034" s="58"/>
      <c r="CB1034" s="58"/>
      <c r="CC1034" s="58"/>
      <c r="CD1034" s="58"/>
      <c r="CE1034" s="58"/>
      <c r="CF1034" s="58"/>
      <c r="CG1034" s="58"/>
      <c r="CH1034" s="58"/>
      <c r="CI1034" s="58"/>
      <c r="CJ1034" s="58"/>
      <c r="CK1034" s="58"/>
      <c r="CL1034" s="58"/>
      <c r="CM1034" s="58"/>
      <c r="CN1034" s="58"/>
      <c r="CO1034" s="58"/>
      <c r="CP1034" s="58"/>
      <c r="CQ1034" s="58"/>
      <c r="CR1034" s="58"/>
      <c r="CS1034" s="58"/>
      <c r="CT1034" s="58"/>
      <c r="CU1034" s="58"/>
      <c r="CV1034" s="58"/>
      <c r="CW1034" s="58"/>
      <c r="CX1034" s="58"/>
      <c r="CY1034" s="58"/>
      <c r="CZ1034" s="58"/>
      <c r="DA1034" s="58"/>
      <c r="DB1034" s="58"/>
      <c r="DC1034" s="58"/>
      <c r="DD1034" s="58"/>
      <c r="DE1034" s="58"/>
      <c r="DF1034" s="58"/>
      <c r="DG1034" s="58"/>
      <c r="DH1034" s="58"/>
      <c r="DI1034" s="58"/>
      <c r="DJ1034" s="58"/>
      <c r="DK1034" s="58"/>
      <c r="DL1034" s="58"/>
      <c r="DM1034" s="58"/>
      <c r="DN1034" s="58"/>
      <c r="DO1034" s="58"/>
      <c r="DP1034" s="58"/>
      <c r="DQ1034" s="58"/>
      <c r="DR1034" s="58"/>
      <c r="DS1034" s="58"/>
      <c r="DT1034" s="58"/>
      <c r="DU1034" s="58"/>
      <c r="DV1034" s="58"/>
      <c r="DW1034" s="58"/>
      <c r="DX1034" s="58"/>
      <c r="DY1034" s="58"/>
    </row>
    <row r="1035" spans="1:129" s="37" customFormat="1" ht="58.5" customHeight="1">
      <c r="A1035" s="73"/>
      <c r="B1035" s="73">
        <v>94</v>
      </c>
      <c r="C1035" s="175" t="s">
        <v>2500</v>
      </c>
      <c r="D1035" s="68" t="s">
        <v>4583</v>
      </c>
      <c r="E1035" s="174" t="s">
        <v>2501</v>
      </c>
      <c r="F1035" s="174" t="s">
        <v>1486</v>
      </c>
      <c r="G1035" s="174" t="s">
        <v>1486</v>
      </c>
      <c r="H1035" s="174">
        <v>2557</v>
      </c>
      <c r="I1035" s="7" t="s">
        <v>3052</v>
      </c>
      <c r="J1035" s="174" t="s">
        <v>2036</v>
      </c>
      <c r="K1035" s="174" t="s">
        <v>5013</v>
      </c>
      <c r="L1035" s="174" t="s">
        <v>5444</v>
      </c>
      <c r="M1035" s="194"/>
      <c r="N1035" s="193"/>
      <c r="O1035" s="111"/>
      <c r="P1035" s="119"/>
      <c r="Q1035" s="87"/>
      <c r="R1035" s="87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8"/>
      <c r="BQ1035" s="58"/>
      <c r="BR1035" s="58"/>
      <c r="BS1035" s="58"/>
      <c r="BT1035" s="58"/>
      <c r="BU1035" s="58"/>
      <c r="BV1035" s="58"/>
      <c r="BW1035" s="58"/>
      <c r="BX1035" s="58"/>
      <c r="BY1035" s="58"/>
      <c r="BZ1035" s="58"/>
      <c r="CA1035" s="58"/>
      <c r="CB1035" s="58"/>
      <c r="CC1035" s="58"/>
      <c r="CD1035" s="58"/>
      <c r="CE1035" s="58"/>
      <c r="CF1035" s="58"/>
      <c r="CG1035" s="58"/>
      <c r="CH1035" s="58"/>
      <c r="CI1035" s="58"/>
      <c r="CJ1035" s="58"/>
      <c r="CK1035" s="58"/>
      <c r="CL1035" s="58"/>
      <c r="CM1035" s="58"/>
      <c r="CN1035" s="58"/>
      <c r="CO1035" s="58"/>
      <c r="CP1035" s="58"/>
      <c r="CQ1035" s="58"/>
      <c r="CR1035" s="58"/>
      <c r="CS1035" s="58"/>
      <c r="CT1035" s="58"/>
      <c r="CU1035" s="58"/>
      <c r="CV1035" s="58"/>
      <c r="CW1035" s="58"/>
      <c r="CX1035" s="58"/>
      <c r="CY1035" s="58"/>
      <c r="CZ1035" s="58"/>
      <c r="DA1035" s="58"/>
      <c r="DB1035" s="58"/>
      <c r="DC1035" s="58"/>
      <c r="DD1035" s="58"/>
      <c r="DE1035" s="58"/>
      <c r="DF1035" s="58"/>
      <c r="DG1035" s="58"/>
      <c r="DH1035" s="58"/>
      <c r="DI1035" s="58"/>
      <c r="DJ1035" s="58"/>
      <c r="DK1035" s="58"/>
      <c r="DL1035" s="58"/>
      <c r="DM1035" s="58"/>
      <c r="DN1035" s="58"/>
      <c r="DO1035" s="58"/>
      <c r="DP1035" s="58"/>
      <c r="DQ1035" s="58"/>
      <c r="DR1035" s="58"/>
      <c r="DS1035" s="58"/>
      <c r="DT1035" s="58"/>
      <c r="DU1035" s="58"/>
      <c r="DV1035" s="58"/>
      <c r="DW1035" s="58"/>
      <c r="DX1035" s="58"/>
      <c r="DY1035" s="58"/>
    </row>
    <row r="1036" spans="1:129" s="37" customFormat="1" ht="57" customHeight="1">
      <c r="A1036" s="73"/>
      <c r="B1036" s="200">
        <v>95</v>
      </c>
      <c r="C1036" s="175" t="s">
        <v>2502</v>
      </c>
      <c r="D1036" s="68" t="s">
        <v>4583</v>
      </c>
      <c r="E1036" s="174" t="s">
        <v>2766</v>
      </c>
      <c r="F1036" s="174" t="s">
        <v>1486</v>
      </c>
      <c r="G1036" s="174" t="s">
        <v>1486</v>
      </c>
      <c r="H1036" s="174">
        <v>15526</v>
      </c>
      <c r="I1036" s="7" t="s">
        <v>3052</v>
      </c>
      <c r="J1036" s="174" t="s">
        <v>2035</v>
      </c>
      <c r="K1036" s="174" t="s">
        <v>5014</v>
      </c>
      <c r="L1036" s="174" t="s">
        <v>5443</v>
      </c>
      <c r="M1036" s="194"/>
      <c r="N1036" s="193"/>
      <c r="O1036" s="226"/>
      <c r="P1036" s="227"/>
      <c r="Q1036" s="59"/>
      <c r="R1036" s="59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8"/>
      <c r="BQ1036" s="58"/>
      <c r="BR1036" s="58"/>
      <c r="BS1036" s="58"/>
      <c r="BT1036" s="58"/>
      <c r="BU1036" s="58"/>
      <c r="BV1036" s="58"/>
      <c r="BW1036" s="58"/>
      <c r="BX1036" s="58"/>
      <c r="BY1036" s="58"/>
      <c r="BZ1036" s="58"/>
      <c r="CA1036" s="58"/>
      <c r="CB1036" s="58"/>
      <c r="CC1036" s="58"/>
      <c r="CD1036" s="58"/>
      <c r="CE1036" s="58"/>
      <c r="CF1036" s="58"/>
      <c r="CG1036" s="58"/>
      <c r="CH1036" s="58"/>
      <c r="CI1036" s="58"/>
      <c r="CJ1036" s="58"/>
      <c r="CK1036" s="58"/>
      <c r="CL1036" s="58"/>
      <c r="CM1036" s="58"/>
      <c r="CN1036" s="58"/>
      <c r="CO1036" s="58"/>
      <c r="CP1036" s="58"/>
      <c r="CQ1036" s="58"/>
      <c r="CR1036" s="58"/>
      <c r="CS1036" s="58"/>
      <c r="CT1036" s="58"/>
      <c r="CU1036" s="58"/>
      <c r="CV1036" s="58"/>
      <c r="CW1036" s="58"/>
      <c r="CX1036" s="58"/>
      <c r="CY1036" s="58"/>
      <c r="CZ1036" s="58"/>
      <c r="DA1036" s="58"/>
      <c r="DB1036" s="58"/>
      <c r="DC1036" s="58"/>
      <c r="DD1036" s="58"/>
      <c r="DE1036" s="58"/>
      <c r="DF1036" s="58"/>
      <c r="DG1036" s="58"/>
      <c r="DH1036" s="58"/>
      <c r="DI1036" s="58"/>
      <c r="DJ1036" s="58"/>
      <c r="DK1036" s="58"/>
      <c r="DL1036" s="58"/>
      <c r="DM1036" s="58"/>
      <c r="DN1036" s="58"/>
      <c r="DO1036" s="58"/>
      <c r="DP1036" s="58"/>
      <c r="DQ1036" s="58"/>
      <c r="DR1036" s="58"/>
      <c r="DS1036" s="58"/>
      <c r="DT1036" s="58"/>
      <c r="DU1036" s="58"/>
      <c r="DV1036" s="58"/>
      <c r="DW1036" s="58"/>
      <c r="DX1036" s="58"/>
      <c r="DY1036" s="58"/>
    </row>
    <row r="1037" spans="1:129" s="37" customFormat="1" ht="55.5" customHeight="1">
      <c r="A1037" s="73"/>
      <c r="B1037" s="73">
        <v>96</v>
      </c>
      <c r="C1037" s="175" t="s">
        <v>2503</v>
      </c>
      <c r="D1037" s="68" t="s">
        <v>4583</v>
      </c>
      <c r="E1037" s="174" t="s">
        <v>2504</v>
      </c>
      <c r="F1037" s="174" t="s">
        <v>1486</v>
      </c>
      <c r="G1037" s="174" t="s">
        <v>1486</v>
      </c>
      <c r="H1037" s="174">
        <v>3780</v>
      </c>
      <c r="I1037" s="7" t="s">
        <v>3052</v>
      </c>
      <c r="J1037" s="174" t="s">
        <v>2034</v>
      </c>
      <c r="K1037" s="174" t="s">
        <v>5015</v>
      </c>
      <c r="L1037" s="174" t="s">
        <v>5272</v>
      </c>
      <c r="M1037" s="194"/>
      <c r="N1037" s="194"/>
      <c r="O1037" s="226"/>
      <c r="P1037" s="227"/>
      <c r="Q1037" s="59"/>
      <c r="R1037" s="59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8"/>
      <c r="BQ1037" s="58"/>
      <c r="BR1037" s="58"/>
      <c r="BS1037" s="58"/>
      <c r="BT1037" s="58"/>
      <c r="BU1037" s="58"/>
      <c r="BV1037" s="58"/>
      <c r="BW1037" s="58"/>
      <c r="BX1037" s="58"/>
      <c r="BY1037" s="58"/>
      <c r="BZ1037" s="58"/>
      <c r="CA1037" s="58"/>
      <c r="CB1037" s="58"/>
      <c r="CC1037" s="58"/>
      <c r="CD1037" s="58"/>
      <c r="CE1037" s="58"/>
      <c r="CF1037" s="58"/>
      <c r="CG1037" s="58"/>
      <c r="CH1037" s="58"/>
      <c r="CI1037" s="58"/>
      <c r="CJ1037" s="58"/>
      <c r="CK1037" s="58"/>
      <c r="CL1037" s="58"/>
      <c r="CM1037" s="58"/>
      <c r="CN1037" s="58"/>
      <c r="CO1037" s="58"/>
      <c r="CP1037" s="58"/>
      <c r="CQ1037" s="58"/>
      <c r="CR1037" s="58"/>
      <c r="CS1037" s="58"/>
      <c r="CT1037" s="58"/>
      <c r="CU1037" s="58"/>
      <c r="CV1037" s="58"/>
      <c r="CW1037" s="58"/>
      <c r="CX1037" s="58"/>
      <c r="CY1037" s="58"/>
      <c r="CZ1037" s="58"/>
      <c r="DA1037" s="58"/>
      <c r="DB1037" s="58"/>
      <c r="DC1037" s="58"/>
      <c r="DD1037" s="58"/>
      <c r="DE1037" s="58"/>
      <c r="DF1037" s="58"/>
      <c r="DG1037" s="58"/>
      <c r="DH1037" s="58"/>
      <c r="DI1037" s="58"/>
      <c r="DJ1037" s="58"/>
      <c r="DK1037" s="58"/>
      <c r="DL1037" s="58"/>
      <c r="DM1037" s="58"/>
      <c r="DN1037" s="58"/>
      <c r="DO1037" s="58"/>
      <c r="DP1037" s="58"/>
      <c r="DQ1037" s="58"/>
      <c r="DR1037" s="58"/>
      <c r="DS1037" s="58"/>
      <c r="DT1037" s="58"/>
      <c r="DU1037" s="58"/>
      <c r="DV1037" s="58"/>
      <c r="DW1037" s="58"/>
      <c r="DX1037" s="58"/>
      <c r="DY1037" s="58"/>
    </row>
    <row r="1038" spans="1:18" s="126" customFormat="1" ht="45.75" customHeight="1">
      <c r="A1038" s="73"/>
      <c r="B1038" s="200">
        <v>97</v>
      </c>
      <c r="C1038" s="175" t="s">
        <v>2505</v>
      </c>
      <c r="D1038" s="68" t="s">
        <v>4583</v>
      </c>
      <c r="E1038" s="174" t="s">
        <v>2506</v>
      </c>
      <c r="F1038" s="174" t="s">
        <v>1486</v>
      </c>
      <c r="G1038" s="174" t="s">
        <v>1486</v>
      </c>
      <c r="H1038" s="174">
        <v>36200</v>
      </c>
      <c r="I1038" s="7" t="s">
        <v>3052</v>
      </c>
      <c r="J1038" s="174" t="s">
        <v>2033</v>
      </c>
      <c r="K1038" s="174" t="s">
        <v>5016</v>
      </c>
      <c r="L1038" s="174" t="s">
        <v>2768</v>
      </c>
      <c r="M1038" s="194"/>
      <c r="N1038" s="194"/>
      <c r="O1038" s="233"/>
      <c r="P1038" s="234"/>
      <c r="Q1038" s="235"/>
      <c r="R1038" s="235"/>
    </row>
    <row r="1039" spans="1:18" s="126" customFormat="1" ht="36.75" customHeight="1">
      <c r="A1039" s="73"/>
      <c r="B1039" s="73">
        <v>98</v>
      </c>
      <c r="C1039" s="175" t="s">
        <v>2507</v>
      </c>
      <c r="D1039" s="68" t="s">
        <v>5273</v>
      </c>
      <c r="E1039" s="174" t="s">
        <v>2767</v>
      </c>
      <c r="F1039" s="174"/>
      <c r="G1039" s="174"/>
      <c r="H1039" s="174">
        <v>8139</v>
      </c>
      <c r="I1039" s="174" t="s">
        <v>3052</v>
      </c>
      <c r="J1039" s="174" t="s">
        <v>3921</v>
      </c>
      <c r="K1039" s="174" t="s">
        <v>5017</v>
      </c>
      <c r="L1039" s="174" t="s">
        <v>2032</v>
      </c>
      <c r="M1039" s="194"/>
      <c r="N1039" s="194"/>
      <c r="O1039" s="233"/>
      <c r="P1039" s="234"/>
      <c r="Q1039" s="235"/>
      <c r="R1039" s="235"/>
    </row>
    <row r="1040" spans="1:18" s="126" customFormat="1" ht="48.75" customHeight="1">
      <c r="A1040" s="73"/>
      <c r="B1040" s="200">
        <v>99</v>
      </c>
      <c r="C1040" s="175" t="s">
        <v>2507</v>
      </c>
      <c r="D1040" s="68" t="s">
        <v>5273</v>
      </c>
      <c r="E1040" s="174" t="s">
        <v>2769</v>
      </c>
      <c r="F1040" s="174"/>
      <c r="G1040" s="174"/>
      <c r="H1040" s="174">
        <v>3437</v>
      </c>
      <c r="I1040" s="174" t="s">
        <v>3052</v>
      </c>
      <c r="J1040" s="174" t="s">
        <v>3922</v>
      </c>
      <c r="K1040" s="174" t="s">
        <v>3923</v>
      </c>
      <c r="L1040" s="174" t="s">
        <v>2031</v>
      </c>
      <c r="M1040" s="194"/>
      <c r="N1040" s="194"/>
      <c r="O1040" s="233"/>
      <c r="P1040" s="234"/>
      <c r="Q1040" s="235"/>
      <c r="R1040" s="235"/>
    </row>
    <row r="1041" spans="1:18" s="126" customFormat="1" ht="42" customHeight="1">
      <c r="A1041" s="73"/>
      <c r="B1041" s="73">
        <v>100</v>
      </c>
      <c r="C1041" s="175" t="s">
        <v>2508</v>
      </c>
      <c r="D1041" s="68" t="s">
        <v>5273</v>
      </c>
      <c r="E1041" s="174" t="s">
        <v>2509</v>
      </c>
      <c r="F1041" s="174"/>
      <c r="G1041" s="174"/>
      <c r="H1041" s="174">
        <v>1600</v>
      </c>
      <c r="I1041" s="174" t="s">
        <v>3052</v>
      </c>
      <c r="J1041" s="174" t="s">
        <v>3945</v>
      </c>
      <c r="K1041" s="174" t="s">
        <v>2534</v>
      </c>
      <c r="L1041" s="174" t="s">
        <v>2030</v>
      </c>
      <c r="M1041" s="194"/>
      <c r="N1041" s="194"/>
      <c r="O1041" s="233"/>
      <c r="P1041" s="234"/>
      <c r="Q1041" s="235"/>
      <c r="R1041" s="235"/>
    </row>
    <row r="1042" spans="1:18" s="126" customFormat="1" ht="42" customHeight="1">
      <c r="A1042" s="73"/>
      <c r="B1042" s="200">
        <v>101</v>
      </c>
      <c r="C1042" s="175" t="s">
        <v>2510</v>
      </c>
      <c r="D1042" s="68" t="s">
        <v>5274</v>
      </c>
      <c r="E1042" s="174" t="s">
        <v>2511</v>
      </c>
      <c r="F1042" s="174"/>
      <c r="G1042" s="174"/>
      <c r="H1042" s="174">
        <v>13000</v>
      </c>
      <c r="I1042" s="174" t="s">
        <v>3052</v>
      </c>
      <c r="J1042" s="174" t="s">
        <v>3924</v>
      </c>
      <c r="K1042" s="174" t="s">
        <v>3946</v>
      </c>
      <c r="L1042" s="174" t="s">
        <v>2029</v>
      </c>
      <c r="M1042" s="194"/>
      <c r="N1042" s="194"/>
      <c r="O1042" s="233"/>
      <c r="P1042" s="234"/>
      <c r="Q1042" s="235"/>
      <c r="R1042" s="235"/>
    </row>
    <row r="1043" spans="1:18" s="126" customFormat="1" ht="51.75" customHeight="1">
      <c r="A1043" s="73"/>
      <c r="B1043" s="73">
        <v>102</v>
      </c>
      <c r="C1043" s="175" t="s">
        <v>2510</v>
      </c>
      <c r="D1043" s="68" t="s">
        <v>5275</v>
      </c>
      <c r="E1043" s="174" t="s">
        <v>2512</v>
      </c>
      <c r="F1043" s="174"/>
      <c r="G1043" s="174"/>
      <c r="H1043" s="174">
        <v>325</v>
      </c>
      <c r="I1043" s="174" t="s">
        <v>3052</v>
      </c>
      <c r="J1043" s="174" t="s">
        <v>3925</v>
      </c>
      <c r="K1043" s="174" t="s">
        <v>3947</v>
      </c>
      <c r="L1043" s="174" t="s">
        <v>2028</v>
      </c>
      <c r="M1043" s="194"/>
      <c r="N1043" s="194"/>
      <c r="O1043" s="233"/>
      <c r="P1043" s="234"/>
      <c r="Q1043" s="235"/>
      <c r="R1043" s="235"/>
    </row>
    <row r="1044" spans="1:18" s="126" customFormat="1" ht="45" customHeight="1">
      <c r="A1044" s="73"/>
      <c r="B1044" s="200">
        <v>103</v>
      </c>
      <c r="C1044" s="175" t="s">
        <v>2513</v>
      </c>
      <c r="D1044" s="68" t="s">
        <v>5276</v>
      </c>
      <c r="E1044" s="174" t="s">
        <v>2514</v>
      </c>
      <c r="F1044" s="174"/>
      <c r="G1044" s="174"/>
      <c r="H1044" s="174">
        <v>110000</v>
      </c>
      <c r="I1044" s="174" t="s">
        <v>3052</v>
      </c>
      <c r="J1044" s="174" t="s">
        <v>3927</v>
      </c>
      <c r="K1044" s="174" t="s">
        <v>3926</v>
      </c>
      <c r="L1044" s="174" t="s">
        <v>2027</v>
      </c>
      <c r="M1044" s="194"/>
      <c r="N1044" s="194"/>
      <c r="O1044" s="233"/>
      <c r="P1044" s="234"/>
      <c r="Q1044" s="235"/>
      <c r="R1044" s="235"/>
    </row>
    <row r="1045" spans="1:18" s="126" customFormat="1" ht="36">
      <c r="A1045" s="73"/>
      <c r="B1045" s="73">
        <v>104</v>
      </c>
      <c r="C1045" s="68" t="s">
        <v>2513</v>
      </c>
      <c r="D1045" s="68" t="s">
        <v>5277</v>
      </c>
      <c r="E1045" s="174" t="s">
        <v>2515</v>
      </c>
      <c r="F1045" s="104"/>
      <c r="G1045" s="104"/>
      <c r="H1045" s="68">
        <v>1375</v>
      </c>
      <c r="I1045" s="174" t="s">
        <v>3052</v>
      </c>
      <c r="J1045" s="174" t="s">
        <v>3928</v>
      </c>
      <c r="K1045" s="174" t="s">
        <v>2782</v>
      </c>
      <c r="L1045" s="174" t="s">
        <v>2026</v>
      </c>
      <c r="M1045" s="194"/>
      <c r="N1045" s="194"/>
      <c r="O1045" s="233"/>
      <c r="P1045" s="234"/>
      <c r="Q1045" s="235"/>
      <c r="R1045" s="235"/>
    </row>
    <row r="1046" spans="1:18" s="126" customFormat="1" ht="45.75" customHeight="1">
      <c r="A1046" s="73"/>
      <c r="B1046" s="200">
        <v>105</v>
      </c>
      <c r="C1046" s="231" t="s">
        <v>2516</v>
      </c>
      <c r="D1046" s="179" t="s">
        <v>5278</v>
      </c>
      <c r="E1046" s="75" t="s">
        <v>2517</v>
      </c>
      <c r="F1046" s="254"/>
      <c r="G1046" s="254"/>
      <c r="H1046" s="255">
        <v>4100</v>
      </c>
      <c r="I1046" s="174" t="s">
        <v>3054</v>
      </c>
      <c r="J1046" s="75" t="s">
        <v>3948</v>
      </c>
      <c r="K1046" s="75" t="s">
        <v>3949</v>
      </c>
      <c r="L1046" s="75" t="s">
        <v>3929</v>
      </c>
      <c r="M1046" s="194"/>
      <c r="N1046" s="194"/>
      <c r="O1046" s="233"/>
      <c r="P1046" s="234"/>
      <c r="Q1046" s="235"/>
      <c r="R1046" s="235"/>
    </row>
    <row r="1047" spans="1:129" s="37" customFormat="1" ht="45.75" customHeight="1">
      <c r="A1047" s="73"/>
      <c r="B1047" s="73">
        <v>106</v>
      </c>
      <c r="C1047" s="231" t="s">
        <v>2518</v>
      </c>
      <c r="D1047" s="179" t="s">
        <v>5279</v>
      </c>
      <c r="E1047" s="75" t="s">
        <v>2519</v>
      </c>
      <c r="F1047" s="254"/>
      <c r="G1047" s="254"/>
      <c r="H1047" s="255">
        <v>3500</v>
      </c>
      <c r="I1047" s="174" t="s">
        <v>3052</v>
      </c>
      <c r="J1047" s="75" t="s">
        <v>3932</v>
      </c>
      <c r="K1047" s="75" t="s">
        <v>3933</v>
      </c>
      <c r="L1047" s="75" t="s">
        <v>3934</v>
      </c>
      <c r="M1047" s="195"/>
      <c r="N1047" s="194"/>
      <c r="O1047" s="226"/>
      <c r="P1047" s="227"/>
      <c r="Q1047" s="59"/>
      <c r="R1047" s="59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8"/>
      <c r="BQ1047" s="58"/>
      <c r="BR1047" s="58"/>
      <c r="BS1047" s="58"/>
      <c r="BT1047" s="58"/>
      <c r="BU1047" s="58"/>
      <c r="BV1047" s="58"/>
      <c r="BW1047" s="58"/>
      <c r="BX1047" s="58"/>
      <c r="BY1047" s="58"/>
      <c r="BZ1047" s="58"/>
      <c r="CA1047" s="58"/>
      <c r="CB1047" s="58"/>
      <c r="CC1047" s="58"/>
      <c r="CD1047" s="58"/>
      <c r="CE1047" s="58"/>
      <c r="CF1047" s="58"/>
      <c r="CG1047" s="58"/>
      <c r="CH1047" s="58"/>
      <c r="CI1047" s="58"/>
      <c r="CJ1047" s="58"/>
      <c r="CK1047" s="58"/>
      <c r="CL1047" s="58"/>
      <c r="CM1047" s="58"/>
      <c r="CN1047" s="58"/>
      <c r="CO1047" s="58"/>
      <c r="CP1047" s="58"/>
      <c r="CQ1047" s="58"/>
      <c r="CR1047" s="58"/>
      <c r="CS1047" s="58"/>
      <c r="CT1047" s="58"/>
      <c r="CU1047" s="58"/>
      <c r="CV1047" s="58"/>
      <c r="CW1047" s="58"/>
      <c r="CX1047" s="58"/>
      <c r="CY1047" s="58"/>
      <c r="CZ1047" s="58"/>
      <c r="DA1047" s="58"/>
      <c r="DB1047" s="58"/>
      <c r="DC1047" s="58"/>
      <c r="DD1047" s="58"/>
      <c r="DE1047" s="58"/>
      <c r="DF1047" s="58"/>
      <c r="DG1047" s="58"/>
      <c r="DH1047" s="58"/>
      <c r="DI1047" s="58"/>
      <c r="DJ1047" s="58"/>
      <c r="DK1047" s="58"/>
      <c r="DL1047" s="58"/>
      <c r="DM1047" s="58"/>
      <c r="DN1047" s="58"/>
      <c r="DO1047" s="58"/>
      <c r="DP1047" s="58"/>
      <c r="DQ1047" s="58"/>
      <c r="DR1047" s="58"/>
      <c r="DS1047" s="58"/>
      <c r="DT1047" s="58"/>
      <c r="DU1047" s="58"/>
      <c r="DV1047" s="58"/>
      <c r="DW1047" s="58"/>
      <c r="DX1047" s="58"/>
      <c r="DY1047" s="58"/>
    </row>
    <row r="1048" spans="1:129" s="37" customFormat="1" ht="39" customHeight="1">
      <c r="A1048" s="73"/>
      <c r="B1048" s="200">
        <v>107</v>
      </c>
      <c r="C1048" s="231" t="s">
        <v>3756</v>
      </c>
      <c r="D1048" s="179" t="s">
        <v>5279</v>
      </c>
      <c r="E1048" s="75" t="s">
        <v>2520</v>
      </c>
      <c r="F1048" s="254"/>
      <c r="G1048" s="254"/>
      <c r="H1048" s="255">
        <v>5000</v>
      </c>
      <c r="I1048" s="174" t="s">
        <v>3054</v>
      </c>
      <c r="J1048" s="75" t="s">
        <v>3930</v>
      </c>
      <c r="K1048" s="75" t="s">
        <v>2535</v>
      </c>
      <c r="L1048" s="75" t="s">
        <v>2770</v>
      </c>
      <c r="M1048" s="280"/>
      <c r="N1048" s="194"/>
      <c r="O1048" s="226"/>
      <c r="P1048" s="227"/>
      <c r="Q1048" s="59"/>
      <c r="R1048" s="59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8"/>
      <c r="BQ1048" s="58"/>
      <c r="BR1048" s="58"/>
      <c r="BS1048" s="58"/>
      <c r="BT1048" s="58"/>
      <c r="BU1048" s="58"/>
      <c r="BV1048" s="58"/>
      <c r="BW1048" s="58"/>
      <c r="BX1048" s="58"/>
      <c r="BY1048" s="58"/>
      <c r="BZ1048" s="58"/>
      <c r="CA1048" s="58"/>
      <c r="CB1048" s="58"/>
      <c r="CC1048" s="58"/>
      <c r="CD1048" s="58"/>
      <c r="CE1048" s="58"/>
      <c r="CF1048" s="58"/>
      <c r="CG1048" s="58"/>
      <c r="CH1048" s="58"/>
      <c r="CI1048" s="58"/>
      <c r="CJ1048" s="58"/>
      <c r="CK1048" s="58"/>
      <c r="CL1048" s="58"/>
      <c r="CM1048" s="58"/>
      <c r="CN1048" s="58"/>
      <c r="CO1048" s="58"/>
      <c r="CP1048" s="58"/>
      <c r="CQ1048" s="58"/>
      <c r="CR1048" s="58"/>
      <c r="CS1048" s="58"/>
      <c r="CT1048" s="58"/>
      <c r="CU1048" s="58"/>
      <c r="CV1048" s="58"/>
      <c r="CW1048" s="58"/>
      <c r="CX1048" s="58"/>
      <c r="CY1048" s="58"/>
      <c r="CZ1048" s="58"/>
      <c r="DA1048" s="58"/>
      <c r="DB1048" s="58"/>
      <c r="DC1048" s="58"/>
      <c r="DD1048" s="58"/>
      <c r="DE1048" s="58"/>
      <c r="DF1048" s="58"/>
      <c r="DG1048" s="58"/>
      <c r="DH1048" s="58"/>
      <c r="DI1048" s="58"/>
      <c r="DJ1048" s="58"/>
      <c r="DK1048" s="58"/>
      <c r="DL1048" s="58"/>
      <c r="DM1048" s="58"/>
      <c r="DN1048" s="58"/>
      <c r="DO1048" s="58"/>
      <c r="DP1048" s="58"/>
      <c r="DQ1048" s="58"/>
      <c r="DR1048" s="58"/>
      <c r="DS1048" s="58"/>
      <c r="DT1048" s="58"/>
      <c r="DU1048" s="58"/>
      <c r="DV1048" s="58"/>
      <c r="DW1048" s="58"/>
      <c r="DX1048" s="58"/>
      <c r="DY1048" s="58"/>
    </row>
    <row r="1049" spans="1:129" s="37" customFormat="1" ht="45.75" customHeight="1">
      <c r="A1049" s="73"/>
      <c r="B1049" s="73">
        <v>108</v>
      </c>
      <c r="C1049" s="231" t="s">
        <v>2521</v>
      </c>
      <c r="D1049" s="179" t="s">
        <v>5279</v>
      </c>
      <c r="E1049" s="75" t="s">
        <v>2522</v>
      </c>
      <c r="F1049" s="254"/>
      <c r="G1049" s="254"/>
      <c r="H1049" s="255">
        <v>2466</v>
      </c>
      <c r="I1049" s="174" t="s">
        <v>3052</v>
      </c>
      <c r="J1049" s="75" t="s">
        <v>3931</v>
      </c>
      <c r="K1049" s="75" t="s">
        <v>2532</v>
      </c>
      <c r="L1049" s="75" t="s">
        <v>3940</v>
      </c>
      <c r="M1049" s="280"/>
      <c r="N1049" s="194"/>
      <c r="O1049" s="226"/>
      <c r="P1049" s="227"/>
      <c r="Q1049" s="59"/>
      <c r="R1049" s="59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8"/>
      <c r="BQ1049" s="58"/>
      <c r="BR1049" s="58"/>
      <c r="BS1049" s="58"/>
      <c r="BT1049" s="58"/>
      <c r="BU1049" s="58"/>
      <c r="BV1049" s="58"/>
      <c r="BW1049" s="58"/>
      <c r="BX1049" s="58"/>
      <c r="BY1049" s="58"/>
      <c r="BZ1049" s="58"/>
      <c r="CA1049" s="58"/>
      <c r="CB1049" s="58"/>
      <c r="CC1049" s="58"/>
      <c r="CD1049" s="58"/>
      <c r="CE1049" s="58"/>
      <c r="CF1049" s="58"/>
      <c r="CG1049" s="58"/>
      <c r="CH1049" s="58"/>
      <c r="CI1049" s="58"/>
      <c r="CJ1049" s="58"/>
      <c r="CK1049" s="58"/>
      <c r="CL1049" s="58"/>
      <c r="CM1049" s="58"/>
      <c r="CN1049" s="58"/>
      <c r="CO1049" s="58"/>
      <c r="CP1049" s="58"/>
      <c r="CQ1049" s="58"/>
      <c r="CR1049" s="58"/>
      <c r="CS1049" s="58"/>
      <c r="CT1049" s="58"/>
      <c r="CU1049" s="58"/>
      <c r="CV1049" s="58"/>
      <c r="CW1049" s="58"/>
      <c r="CX1049" s="58"/>
      <c r="CY1049" s="58"/>
      <c r="CZ1049" s="58"/>
      <c r="DA1049" s="58"/>
      <c r="DB1049" s="58"/>
      <c r="DC1049" s="58"/>
      <c r="DD1049" s="58"/>
      <c r="DE1049" s="58"/>
      <c r="DF1049" s="58"/>
      <c r="DG1049" s="58"/>
      <c r="DH1049" s="58"/>
      <c r="DI1049" s="58"/>
      <c r="DJ1049" s="58"/>
      <c r="DK1049" s="58"/>
      <c r="DL1049" s="58"/>
      <c r="DM1049" s="58"/>
      <c r="DN1049" s="58"/>
      <c r="DO1049" s="58"/>
      <c r="DP1049" s="58"/>
      <c r="DQ1049" s="58"/>
      <c r="DR1049" s="58"/>
      <c r="DS1049" s="58"/>
      <c r="DT1049" s="58"/>
      <c r="DU1049" s="58"/>
      <c r="DV1049" s="58"/>
      <c r="DW1049" s="58"/>
      <c r="DX1049" s="58"/>
      <c r="DY1049" s="58"/>
    </row>
    <row r="1050" spans="1:129" s="37" customFormat="1" ht="54" customHeight="1">
      <c r="A1050" s="73"/>
      <c r="B1050" s="200">
        <v>109</v>
      </c>
      <c r="C1050" s="231" t="s">
        <v>2931</v>
      </c>
      <c r="D1050" s="179" t="s">
        <v>5280</v>
      </c>
      <c r="E1050" s="75" t="s">
        <v>2523</v>
      </c>
      <c r="F1050" s="254"/>
      <c r="G1050" s="254"/>
      <c r="H1050" s="255">
        <v>5050</v>
      </c>
      <c r="I1050" s="174" t="s">
        <v>3054</v>
      </c>
      <c r="J1050" s="75" t="s">
        <v>3935</v>
      </c>
      <c r="K1050" s="75" t="s">
        <v>3936</v>
      </c>
      <c r="L1050" s="75" t="s">
        <v>3941</v>
      </c>
      <c r="M1050" s="280"/>
      <c r="N1050" s="194"/>
      <c r="O1050" s="226"/>
      <c r="P1050" s="227"/>
      <c r="Q1050" s="59"/>
      <c r="R1050" s="59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8"/>
      <c r="BQ1050" s="58"/>
      <c r="BR1050" s="58"/>
      <c r="BS1050" s="58"/>
      <c r="BT1050" s="58"/>
      <c r="BU1050" s="58"/>
      <c r="BV1050" s="58"/>
      <c r="BW1050" s="58"/>
      <c r="BX1050" s="58"/>
      <c r="BY1050" s="58"/>
      <c r="BZ1050" s="58"/>
      <c r="CA1050" s="58"/>
      <c r="CB1050" s="58"/>
      <c r="CC1050" s="58"/>
      <c r="CD1050" s="58"/>
      <c r="CE1050" s="58"/>
      <c r="CF1050" s="58"/>
      <c r="CG1050" s="58"/>
      <c r="CH1050" s="58"/>
      <c r="CI1050" s="58"/>
      <c r="CJ1050" s="58"/>
      <c r="CK1050" s="58"/>
      <c r="CL1050" s="58"/>
      <c r="CM1050" s="58"/>
      <c r="CN1050" s="58"/>
      <c r="CO1050" s="58"/>
      <c r="CP1050" s="58"/>
      <c r="CQ1050" s="58"/>
      <c r="CR1050" s="58"/>
      <c r="CS1050" s="58"/>
      <c r="CT1050" s="58"/>
      <c r="CU1050" s="58"/>
      <c r="CV1050" s="58"/>
      <c r="CW1050" s="58"/>
      <c r="CX1050" s="58"/>
      <c r="CY1050" s="58"/>
      <c r="CZ1050" s="58"/>
      <c r="DA1050" s="58"/>
      <c r="DB1050" s="58"/>
      <c r="DC1050" s="58"/>
      <c r="DD1050" s="58"/>
      <c r="DE1050" s="58"/>
      <c r="DF1050" s="58"/>
      <c r="DG1050" s="58"/>
      <c r="DH1050" s="58"/>
      <c r="DI1050" s="58"/>
      <c r="DJ1050" s="58"/>
      <c r="DK1050" s="58"/>
      <c r="DL1050" s="58"/>
      <c r="DM1050" s="58"/>
      <c r="DN1050" s="58"/>
      <c r="DO1050" s="58"/>
      <c r="DP1050" s="58"/>
      <c r="DQ1050" s="58"/>
      <c r="DR1050" s="58"/>
      <c r="DS1050" s="58"/>
      <c r="DT1050" s="58"/>
      <c r="DU1050" s="58"/>
      <c r="DV1050" s="58"/>
      <c r="DW1050" s="58"/>
      <c r="DX1050" s="58"/>
      <c r="DY1050" s="58"/>
    </row>
    <row r="1051" spans="1:129" s="37" customFormat="1" ht="42" customHeight="1">
      <c r="A1051" s="73"/>
      <c r="B1051" s="73">
        <v>110</v>
      </c>
      <c r="C1051" s="231" t="s">
        <v>2524</v>
      </c>
      <c r="D1051" s="179" t="s">
        <v>5281</v>
      </c>
      <c r="E1051" s="75" t="s">
        <v>2525</v>
      </c>
      <c r="F1051" s="254"/>
      <c r="G1051" s="254"/>
      <c r="H1051" s="255">
        <v>6400</v>
      </c>
      <c r="I1051" s="174" t="s">
        <v>3052</v>
      </c>
      <c r="J1051" s="75" t="s">
        <v>3937</v>
      </c>
      <c r="K1051" s="75" t="s">
        <v>3938</v>
      </c>
      <c r="L1051" s="75" t="s">
        <v>3942</v>
      </c>
      <c r="M1051" s="280"/>
      <c r="N1051" s="196"/>
      <c r="O1051" s="226"/>
      <c r="P1051" s="227"/>
      <c r="Q1051" s="59"/>
      <c r="R1051" s="59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8"/>
      <c r="BQ1051" s="58"/>
      <c r="BR1051" s="58"/>
      <c r="BS1051" s="58"/>
      <c r="BT1051" s="58"/>
      <c r="BU1051" s="58"/>
      <c r="BV1051" s="58"/>
      <c r="BW1051" s="58"/>
      <c r="BX1051" s="58"/>
      <c r="BY1051" s="58"/>
      <c r="BZ1051" s="58"/>
      <c r="CA1051" s="58"/>
      <c r="CB1051" s="58"/>
      <c r="CC1051" s="58"/>
      <c r="CD1051" s="58"/>
      <c r="CE1051" s="58"/>
      <c r="CF1051" s="58"/>
      <c r="CG1051" s="58"/>
      <c r="CH1051" s="58"/>
      <c r="CI1051" s="58"/>
      <c r="CJ1051" s="58"/>
      <c r="CK1051" s="58"/>
      <c r="CL1051" s="58"/>
      <c r="CM1051" s="58"/>
      <c r="CN1051" s="58"/>
      <c r="CO1051" s="58"/>
      <c r="CP1051" s="58"/>
      <c r="CQ1051" s="58"/>
      <c r="CR1051" s="58"/>
      <c r="CS1051" s="58"/>
      <c r="CT1051" s="58"/>
      <c r="CU1051" s="58"/>
      <c r="CV1051" s="58"/>
      <c r="CW1051" s="58"/>
      <c r="CX1051" s="58"/>
      <c r="CY1051" s="58"/>
      <c r="CZ1051" s="58"/>
      <c r="DA1051" s="58"/>
      <c r="DB1051" s="58"/>
      <c r="DC1051" s="58"/>
      <c r="DD1051" s="58"/>
      <c r="DE1051" s="58"/>
      <c r="DF1051" s="58"/>
      <c r="DG1051" s="58"/>
      <c r="DH1051" s="58"/>
      <c r="DI1051" s="58"/>
      <c r="DJ1051" s="58"/>
      <c r="DK1051" s="58"/>
      <c r="DL1051" s="58"/>
      <c r="DM1051" s="58"/>
      <c r="DN1051" s="58"/>
      <c r="DO1051" s="58"/>
      <c r="DP1051" s="58"/>
      <c r="DQ1051" s="58"/>
      <c r="DR1051" s="58"/>
      <c r="DS1051" s="58"/>
      <c r="DT1051" s="58"/>
      <c r="DU1051" s="58"/>
      <c r="DV1051" s="58"/>
      <c r="DW1051" s="58"/>
      <c r="DX1051" s="58"/>
      <c r="DY1051" s="58"/>
    </row>
    <row r="1052" spans="1:129" s="37" customFormat="1" ht="51" customHeight="1">
      <c r="A1052" s="73"/>
      <c r="B1052" s="200">
        <v>111</v>
      </c>
      <c r="C1052" s="231" t="s">
        <v>2526</v>
      </c>
      <c r="D1052" s="179" t="s">
        <v>5281</v>
      </c>
      <c r="E1052" s="75" t="s">
        <v>2527</v>
      </c>
      <c r="F1052" s="254"/>
      <c r="G1052" s="254"/>
      <c r="H1052" s="255">
        <v>5050</v>
      </c>
      <c r="I1052" s="174" t="s">
        <v>3054</v>
      </c>
      <c r="J1052" s="75" t="s">
        <v>2530</v>
      </c>
      <c r="K1052" s="75" t="s">
        <v>2531</v>
      </c>
      <c r="L1052" s="75" t="s">
        <v>3943</v>
      </c>
      <c r="M1052" s="280"/>
      <c r="N1052" s="280"/>
      <c r="O1052" s="226"/>
      <c r="P1052" s="227"/>
      <c r="Q1052" s="59"/>
      <c r="R1052" s="59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8"/>
      <c r="BQ1052" s="58"/>
      <c r="BR1052" s="58"/>
      <c r="BS1052" s="58"/>
      <c r="BT1052" s="58"/>
      <c r="BU1052" s="58"/>
      <c r="BV1052" s="58"/>
      <c r="BW1052" s="58"/>
      <c r="BX1052" s="58"/>
      <c r="BY1052" s="58"/>
      <c r="BZ1052" s="58"/>
      <c r="CA1052" s="58"/>
      <c r="CB1052" s="58"/>
      <c r="CC1052" s="58"/>
      <c r="CD1052" s="58"/>
      <c r="CE1052" s="58"/>
      <c r="CF1052" s="58"/>
      <c r="CG1052" s="58"/>
      <c r="CH1052" s="58"/>
      <c r="CI1052" s="58"/>
      <c r="CJ1052" s="58"/>
      <c r="CK1052" s="58"/>
      <c r="CL1052" s="58"/>
      <c r="CM1052" s="58"/>
      <c r="CN1052" s="58"/>
      <c r="CO1052" s="58"/>
      <c r="CP1052" s="58"/>
      <c r="CQ1052" s="58"/>
      <c r="CR1052" s="58"/>
      <c r="CS1052" s="58"/>
      <c r="CT1052" s="58"/>
      <c r="CU1052" s="58"/>
      <c r="CV1052" s="58"/>
      <c r="CW1052" s="58"/>
      <c r="CX1052" s="58"/>
      <c r="CY1052" s="58"/>
      <c r="CZ1052" s="58"/>
      <c r="DA1052" s="58"/>
      <c r="DB1052" s="58"/>
      <c r="DC1052" s="58"/>
      <c r="DD1052" s="58"/>
      <c r="DE1052" s="58"/>
      <c r="DF1052" s="58"/>
      <c r="DG1052" s="58"/>
      <c r="DH1052" s="58"/>
      <c r="DI1052" s="58"/>
      <c r="DJ1052" s="58"/>
      <c r="DK1052" s="58"/>
      <c r="DL1052" s="58"/>
      <c r="DM1052" s="58"/>
      <c r="DN1052" s="58"/>
      <c r="DO1052" s="58"/>
      <c r="DP1052" s="58"/>
      <c r="DQ1052" s="58"/>
      <c r="DR1052" s="58"/>
      <c r="DS1052" s="58"/>
      <c r="DT1052" s="58"/>
      <c r="DU1052" s="58"/>
      <c r="DV1052" s="58"/>
      <c r="DW1052" s="58"/>
      <c r="DX1052" s="58"/>
      <c r="DY1052" s="58"/>
    </row>
    <row r="1053" spans="1:129" s="37" customFormat="1" ht="55.5" customHeight="1">
      <c r="A1053" s="73"/>
      <c r="B1053" s="73">
        <v>112</v>
      </c>
      <c r="C1053" s="231" t="s">
        <v>2528</v>
      </c>
      <c r="D1053" s="179" t="s">
        <v>2771</v>
      </c>
      <c r="E1053" s="75" t="s">
        <v>2529</v>
      </c>
      <c r="F1053" s="254"/>
      <c r="G1053" s="254"/>
      <c r="H1053" s="255">
        <v>21210</v>
      </c>
      <c r="I1053" s="174" t="s">
        <v>3052</v>
      </c>
      <c r="J1053" s="75" t="s">
        <v>2538</v>
      </c>
      <c r="K1053" s="75" t="s">
        <v>3939</v>
      </c>
      <c r="L1053" s="75" t="s">
        <v>3944</v>
      </c>
      <c r="M1053" s="193"/>
      <c r="N1053" s="280"/>
      <c r="O1053" s="226"/>
      <c r="P1053" s="227"/>
      <c r="Q1053" s="59"/>
      <c r="R1053" s="59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8"/>
      <c r="BQ1053" s="58"/>
      <c r="BR1053" s="58"/>
      <c r="BS1053" s="58"/>
      <c r="BT1053" s="58"/>
      <c r="BU1053" s="58"/>
      <c r="BV1053" s="58"/>
      <c r="BW1053" s="58"/>
      <c r="BX1053" s="58"/>
      <c r="BY1053" s="58"/>
      <c r="BZ1053" s="58"/>
      <c r="CA1053" s="58"/>
      <c r="CB1053" s="58"/>
      <c r="CC1053" s="58"/>
      <c r="CD1053" s="58"/>
      <c r="CE1053" s="58"/>
      <c r="CF1053" s="58"/>
      <c r="CG1053" s="58"/>
      <c r="CH1053" s="58"/>
      <c r="CI1053" s="58"/>
      <c r="CJ1053" s="58"/>
      <c r="CK1053" s="58"/>
      <c r="CL1053" s="58"/>
      <c r="CM1053" s="58"/>
      <c r="CN1053" s="58"/>
      <c r="CO1053" s="58"/>
      <c r="CP1053" s="58"/>
      <c r="CQ1053" s="58"/>
      <c r="CR1053" s="58"/>
      <c r="CS1053" s="58"/>
      <c r="CT1053" s="58"/>
      <c r="CU1053" s="58"/>
      <c r="CV1053" s="58"/>
      <c r="CW1053" s="58"/>
      <c r="CX1053" s="58"/>
      <c r="CY1053" s="58"/>
      <c r="CZ1053" s="58"/>
      <c r="DA1053" s="58"/>
      <c r="DB1053" s="58"/>
      <c r="DC1053" s="58"/>
      <c r="DD1053" s="58"/>
      <c r="DE1053" s="58"/>
      <c r="DF1053" s="58"/>
      <c r="DG1053" s="58"/>
      <c r="DH1053" s="58"/>
      <c r="DI1053" s="58"/>
      <c r="DJ1053" s="58"/>
      <c r="DK1053" s="58"/>
      <c r="DL1053" s="58"/>
      <c r="DM1053" s="58"/>
      <c r="DN1053" s="58"/>
      <c r="DO1053" s="58"/>
      <c r="DP1053" s="58"/>
      <c r="DQ1053" s="58"/>
      <c r="DR1053" s="58"/>
      <c r="DS1053" s="58"/>
      <c r="DT1053" s="58"/>
      <c r="DU1053" s="58"/>
      <c r="DV1053" s="58"/>
      <c r="DW1053" s="58"/>
      <c r="DX1053" s="58"/>
      <c r="DY1053" s="58"/>
    </row>
    <row r="1054" spans="1:129" s="37" customFormat="1" ht="52.5" customHeight="1">
      <c r="A1054" s="73"/>
      <c r="B1054" s="200">
        <v>113</v>
      </c>
      <c r="C1054" s="231" t="s">
        <v>1051</v>
      </c>
      <c r="D1054" s="179" t="s">
        <v>2771</v>
      </c>
      <c r="E1054" s="75" t="s">
        <v>1053</v>
      </c>
      <c r="F1054" s="254"/>
      <c r="G1054" s="254"/>
      <c r="H1054" s="255">
        <v>595</v>
      </c>
      <c r="I1054" s="174" t="s">
        <v>3054</v>
      </c>
      <c r="J1054" s="75" t="s">
        <v>2537</v>
      </c>
      <c r="K1054" s="75" t="s">
        <v>2536</v>
      </c>
      <c r="L1054" s="75" t="s">
        <v>5282</v>
      </c>
      <c r="M1054" s="193"/>
      <c r="N1054" s="280"/>
      <c r="O1054" s="226"/>
      <c r="P1054" s="227"/>
      <c r="Q1054" s="59"/>
      <c r="R1054" s="59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8"/>
      <c r="BQ1054" s="58"/>
      <c r="BR1054" s="58"/>
      <c r="BS1054" s="58"/>
      <c r="BT1054" s="58"/>
      <c r="BU1054" s="58"/>
      <c r="BV1054" s="58"/>
      <c r="BW1054" s="58"/>
      <c r="BX1054" s="58"/>
      <c r="BY1054" s="58"/>
      <c r="BZ1054" s="58"/>
      <c r="CA1054" s="58"/>
      <c r="CB1054" s="58"/>
      <c r="CC1054" s="58"/>
      <c r="CD1054" s="58"/>
      <c r="CE1054" s="58"/>
      <c r="CF1054" s="58"/>
      <c r="CG1054" s="58"/>
      <c r="CH1054" s="58"/>
      <c r="CI1054" s="58"/>
      <c r="CJ1054" s="58"/>
      <c r="CK1054" s="58"/>
      <c r="CL1054" s="58"/>
      <c r="CM1054" s="58"/>
      <c r="CN1054" s="58"/>
      <c r="CO1054" s="58"/>
      <c r="CP1054" s="58"/>
      <c r="CQ1054" s="58"/>
      <c r="CR1054" s="58"/>
      <c r="CS1054" s="58"/>
      <c r="CT1054" s="58"/>
      <c r="CU1054" s="58"/>
      <c r="CV1054" s="58"/>
      <c r="CW1054" s="58"/>
      <c r="CX1054" s="58"/>
      <c r="CY1054" s="58"/>
      <c r="CZ1054" s="58"/>
      <c r="DA1054" s="58"/>
      <c r="DB1054" s="58"/>
      <c r="DC1054" s="58"/>
      <c r="DD1054" s="58"/>
      <c r="DE1054" s="58"/>
      <c r="DF1054" s="58"/>
      <c r="DG1054" s="58"/>
      <c r="DH1054" s="58"/>
      <c r="DI1054" s="58"/>
      <c r="DJ1054" s="58"/>
      <c r="DK1054" s="58"/>
      <c r="DL1054" s="58"/>
      <c r="DM1054" s="58"/>
      <c r="DN1054" s="58"/>
      <c r="DO1054" s="58"/>
      <c r="DP1054" s="58"/>
      <c r="DQ1054" s="58"/>
      <c r="DR1054" s="58"/>
      <c r="DS1054" s="58"/>
      <c r="DT1054" s="58"/>
      <c r="DU1054" s="58"/>
      <c r="DV1054" s="58"/>
      <c r="DW1054" s="58"/>
      <c r="DX1054" s="58"/>
      <c r="DY1054" s="58"/>
    </row>
    <row r="1055" spans="1:129" s="37" customFormat="1" ht="48" customHeight="1">
      <c r="A1055" s="73"/>
      <c r="B1055" s="73">
        <v>114</v>
      </c>
      <c r="C1055" s="231" t="s">
        <v>1054</v>
      </c>
      <c r="D1055" s="179" t="s">
        <v>1055</v>
      </c>
      <c r="E1055" s="75" t="s">
        <v>1056</v>
      </c>
      <c r="F1055" s="254" t="s">
        <v>590</v>
      </c>
      <c r="G1055" s="254"/>
      <c r="H1055" s="255">
        <v>2187</v>
      </c>
      <c r="I1055" s="174" t="s">
        <v>3052</v>
      </c>
      <c r="J1055" s="75" t="s">
        <v>1057</v>
      </c>
      <c r="K1055" s="75" t="s">
        <v>1058</v>
      </c>
      <c r="L1055" s="75" t="s">
        <v>365</v>
      </c>
      <c r="M1055" s="193"/>
      <c r="N1055" s="280"/>
      <c r="O1055" s="226"/>
      <c r="P1055" s="227"/>
      <c r="Q1055" s="59"/>
      <c r="R1055" s="59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8"/>
      <c r="BQ1055" s="58"/>
      <c r="BR1055" s="58"/>
      <c r="BS1055" s="58"/>
      <c r="BT1055" s="58"/>
      <c r="BU1055" s="58"/>
      <c r="BV1055" s="58"/>
      <c r="BW1055" s="58"/>
      <c r="BX1055" s="58"/>
      <c r="BY1055" s="58"/>
      <c r="BZ1055" s="58"/>
      <c r="CA1055" s="58"/>
      <c r="CB1055" s="58"/>
      <c r="CC1055" s="58"/>
      <c r="CD1055" s="58"/>
      <c r="CE1055" s="58"/>
      <c r="CF1055" s="58"/>
      <c r="CG1055" s="58"/>
      <c r="CH1055" s="58"/>
      <c r="CI1055" s="58"/>
      <c r="CJ1055" s="58"/>
      <c r="CK1055" s="58"/>
      <c r="CL1055" s="58"/>
      <c r="CM1055" s="58"/>
      <c r="CN1055" s="58"/>
      <c r="CO1055" s="58"/>
      <c r="CP1055" s="58"/>
      <c r="CQ1055" s="58"/>
      <c r="CR1055" s="58"/>
      <c r="CS1055" s="58"/>
      <c r="CT1055" s="58"/>
      <c r="CU1055" s="58"/>
      <c r="CV1055" s="58"/>
      <c r="CW1055" s="58"/>
      <c r="CX1055" s="58"/>
      <c r="CY1055" s="58"/>
      <c r="CZ1055" s="58"/>
      <c r="DA1055" s="58"/>
      <c r="DB1055" s="58"/>
      <c r="DC1055" s="58"/>
      <c r="DD1055" s="58"/>
      <c r="DE1055" s="58"/>
      <c r="DF1055" s="58"/>
      <c r="DG1055" s="58"/>
      <c r="DH1055" s="58"/>
      <c r="DI1055" s="58"/>
      <c r="DJ1055" s="58"/>
      <c r="DK1055" s="58"/>
      <c r="DL1055" s="58"/>
      <c r="DM1055" s="58"/>
      <c r="DN1055" s="58"/>
      <c r="DO1055" s="58"/>
      <c r="DP1055" s="58"/>
      <c r="DQ1055" s="58"/>
      <c r="DR1055" s="58"/>
      <c r="DS1055" s="58"/>
      <c r="DT1055" s="58"/>
      <c r="DU1055" s="58"/>
      <c r="DV1055" s="58"/>
      <c r="DW1055" s="58"/>
      <c r="DX1055" s="58"/>
      <c r="DY1055" s="58"/>
    </row>
    <row r="1056" spans="1:129" s="37" customFormat="1" ht="57" customHeight="1">
      <c r="A1056" s="73"/>
      <c r="B1056" s="200">
        <v>115</v>
      </c>
      <c r="C1056" s="231" t="s">
        <v>1059</v>
      </c>
      <c r="D1056" s="179" t="s">
        <v>1060</v>
      </c>
      <c r="E1056" s="75" t="s">
        <v>1061</v>
      </c>
      <c r="F1056" s="254">
        <v>1000</v>
      </c>
      <c r="G1056" s="254"/>
      <c r="H1056" s="255">
        <v>28750</v>
      </c>
      <c r="I1056" s="7" t="s">
        <v>3052</v>
      </c>
      <c r="J1056" s="75" t="s">
        <v>1062</v>
      </c>
      <c r="K1056" s="75" t="s">
        <v>1063</v>
      </c>
      <c r="L1056" s="75" t="s">
        <v>1064</v>
      </c>
      <c r="M1056" s="193"/>
      <c r="N1056" s="280"/>
      <c r="O1056" s="226"/>
      <c r="P1056" s="227"/>
      <c r="Q1056" s="59"/>
      <c r="R1056" s="59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8"/>
      <c r="BQ1056" s="58"/>
      <c r="BR1056" s="58"/>
      <c r="BS1056" s="58"/>
      <c r="BT1056" s="58"/>
      <c r="BU1056" s="58"/>
      <c r="BV1056" s="58"/>
      <c r="BW1056" s="58"/>
      <c r="BX1056" s="58"/>
      <c r="BY1056" s="58"/>
      <c r="BZ1056" s="58"/>
      <c r="CA1056" s="58"/>
      <c r="CB1056" s="58"/>
      <c r="CC1056" s="58"/>
      <c r="CD1056" s="58"/>
      <c r="CE1056" s="58"/>
      <c r="CF1056" s="58"/>
      <c r="CG1056" s="58"/>
      <c r="CH1056" s="58"/>
      <c r="CI1056" s="58"/>
      <c r="CJ1056" s="58"/>
      <c r="CK1056" s="58"/>
      <c r="CL1056" s="58"/>
      <c r="CM1056" s="58"/>
      <c r="CN1056" s="58"/>
      <c r="CO1056" s="58"/>
      <c r="CP1056" s="58"/>
      <c r="CQ1056" s="58"/>
      <c r="CR1056" s="58"/>
      <c r="CS1056" s="58"/>
      <c r="CT1056" s="58"/>
      <c r="CU1056" s="58"/>
      <c r="CV1056" s="58"/>
      <c r="CW1056" s="58"/>
      <c r="CX1056" s="58"/>
      <c r="CY1056" s="58"/>
      <c r="CZ1056" s="58"/>
      <c r="DA1056" s="58"/>
      <c r="DB1056" s="58"/>
      <c r="DC1056" s="58"/>
      <c r="DD1056" s="58"/>
      <c r="DE1056" s="58"/>
      <c r="DF1056" s="58"/>
      <c r="DG1056" s="58"/>
      <c r="DH1056" s="58"/>
      <c r="DI1056" s="58"/>
      <c r="DJ1056" s="58"/>
      <c r="DK1056" s="58"/>
      <c r="DL1056" s="58"/>
      <c r="DM1056" s="58"/>
      <c r="DN1056" s="58"/>
      <c r="DO1056" s="58"/>
      <c r="DP1056" s="58"/>
      <c r="DQ1056" s="58"/>
      <c r="DR1056" s="58"/>
      <c r="DS1056" s="58"/>
      <c r="DT1056" s="58"/>
      <c r="DU1056" s="58"/>
      <c r="DV1056" s="58"/>
      <c r="DW1056" s="58"/>
      <c r="DX1056" s="58"/>
      <c r="DY1056" s="58"/>
    </row>
    <row r="1057" spans="1:129" s="37" customFormat="1" ht="53.25" customHeight="1">
      <c r="A1057" s="73"/>
      <c r="B1057" s="73">
        <v>116</v>
      </c>
      <c r="C1057" s="179" t="s">
        <v>1065</v>
      </c>
      <c r="D1057" s="179" t="s">
        <v>2783</v>
      </c>
      <c r="E1057" s="75" t="s">
        <v>1066</v>
      </c>
      <c r="F1057" s="254"/>
      <c r="G1057" s="254"/>
      <c r="H1057" s="255">
        <v>600</v>
      </c>
      <c r="I1057" s="7" t="s">
        <v>3052</v>
      </c>
      <c r="J1057" s="75" t="s">
        <v>1067</v>
      </c>
      <c r="K1057" s="75" t="s">
        <v>1068</v>
      </c>
      <c r="L1057" s="75" t="s">
        <v>1069</v>
      </c>
      <c r="M1057" s="193"/>
      <c r="N1057" s="193"/>
      <c r="O1057" s="226"/>
      <c r="P1057" s="227"/>
      <c r="Q1057" s="59"/>
      <c r="R1057" s="59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8"/>
      <c r="BQ1057" s="58"/>
      <c r="BR1057" s="58"/>
      <c r="BS1057" s="58"/>
      <c r="BT1057" s="58"/>
      <c r="BU1057" s="58"/>
      <c r="BV1057" s="58"/>
      <c r="BW1057" s="58"/>
      <c r="BX1057" s="58"/>
      <c r="BY1057" s="58"/>
      <c r="BZ1057" s="58"/>
      <c r="CA1057" s="58"/>
      <c r="CB1057" s="58"/>
      <c r="CC1057" s="58"/>
      <c r="CD1057" s="58"/>
      <c r="CE1057" s="58"/>
      <c r="CF1057" s="58"/>
      <c r="CG1057" s="58"/>
      <c r="CH1057" s="58"/>
      <c r="CI1057" s="58"/>
      <c r="CJ1057" s="58"/>
      <c r="CK1057" s="58"/>
      <c r="CL1057" s="58"/>
      <c r="CM1057" s="58"/>
      <c r="CN1057" s="58"/>
      <c r="CO1057" s="58"/>
      <c r="CP1057" s="58"/>
      <c r="CQ1057" s="58"/>
      <c r="CR1057" s="58"/>
      <c r="CS1057" s="58"/>
      <c r="CT1057" s="58"/>
      <c r="CU1057" s="58"/>
      <c r="CV1057" s="58"/>
      <c r="CW1057" s="58"/>
      <c r="CX1057" s="58"/>
      <c r="CY1057" s="58"/>
      <c r="CZ1057" s="58"/>
      <c r="DA1057" s="58"/>
      <c r="DB1057" s="58"/>
      <c r="DC1057" s="58"/>
      <c r="DD1057" s="58"/>
      <c r="DE1057" s="58"/>
      <c r="DF1057" s="58"/>
      <c r="DG1057" s="58"/>
      <c r="DH1057" s="58"/>
      <c r="DI1057" s="58"/>
      <c r="DJ1057" s="58"/>
      <c r="DK1057" s="58"/>
      <c r="DL1057" s="58"/>
      <c r="DM1057" s="58"/>
      <c r="DN1057" s="58"/>
      <c r="DO1057" s="58"/>
      <c r="DP1057" s="58"/>
      <c r="DQ1057" s="58"/>
      <c r="DR1057" s="58"/>
      <c r="DS1057" s="58"/>
      <c r="DT1057" s="58"/>
      <c r="DU1057" s="58"/>
      <c r="DV1057" s="58"/>
      <c r="DW1057" s="58"/>
      <c r="DX1057" s="58"/>
      <c r="DY1057" s="58"/>
    </row>
    <row r="1058" spans="1:129" s="37" customFormat="1" ht="58.5" customHeight="1">
      <c r="A1058" s="73"/>
      <c r="B1058" s="200">
        <v>117</v>
      </c>
      <c r="C1058" s="231" t="s">
        <v>1070</v>
      </c>
      <c r="D1058" s="179" t="s">
        <v>1060</v>
      </c>
      <c r="E1058" s="75" t="s">
        <v>1071</v>
      </c>
      <c r="F1058" s="254">
        <v>50</v>
      </c>
      <c r="G1058" s="254"/>
      <c r="H1058" s="255">
        <v>2500</v>
      </c>
      <c r="I1058" s="7" t="s">
        <v>3052</v>
      </c>
      <c r="J1058" s="75" t="s">
        <v>1072</v>
      </c>
      <c r="K1058" s="75" t="s">
        <v>1073</v>
      </c>
      <c r="L1058" s="75" t="s">
        <v>374</v>
      </c>
      <c r="M1058" s="193"/>
      <c r="N1058" s="193"/>
      <c r="O1058" s="226"/>
      <c r="P1058" s="227"/>
      <c r="Q1058" s="59"/>
      <c r="R1058" s="59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8"/>
      <c r="BQ1058" s="58"/>
      <c r="BR1058" s="58"/>
      <c r="BS1058" s="58"/>
      <c r="BT1058" s="58"/>
      <c r="BU1058" s="58"/>
      <c r="BV1058" s="58"/>
      <c r="BW1058" s="58"/>
      <c r="BX1058" s="58"/>
      <c r="BY1058" s="58"/>
      <c r="BZ1058" s="58"/>
      <c r="CA1058" s="58"/>
      <c r="CB1058" s="58"/>
      <c r="CC1058" s="58"/>
      <c r="CD1058" s="58"/>
      <c r="CE1058" s="58"/>
      <c r="CF1058" s="58"/>
      <c r="CG1058" s="58"/>
      <c r="CH1058" s="58"/>
      <c r="CI1058" s="58"/>
      <c r="CJ1058" s="58"/>
      <c r="CK1058" s="58"/>
      <c r="CL1058" s="58"/>
      <c r="CM1058" s="58"/>
      <c r="CN1058" s="58"/>
      <c r="CO1058" s="58"/>
      <c r="CP1058" s="58"/>
      <c r="CQ1058" s="58"/>
      <c r="CR1058" s="58"/>
      <c r="CS1058" s="58"/>
      <c r="CT1058" s="58"/>
      <c r="CU1058" s="58"/>
      <c r="CV1058" s="58"/>
      <c r="CW1058" s="58"/>
      <c r="CX1058" s="58"/>
      <c r="CY1058" s="58"/>
      <c r="CZ1058" s="58"/>
      <c r="DA1058" s="58"/>
      <c r="DB1058" s="58"/>
      <c r="DC1058" s="58"/>
      <c r="DD1058" s="58"/>
      <c r="DE1058" s="58"/>
      <c r="DF1058" s="58"/>
      <c r="DG1058" s="58"/>
      <c r="DH1058" s="58"/>
      <c r="DI1058" s="58"/>
      <c r="DJ1058" s="58"/>
      <c r="DK1058" s="58"/>
      <c r="DL1058" s="58"/>
      <c r="DM1058" s="58"/>
      <c r="DN1058" s="58"/>
      <c r="DO1058" s="58"/>
      <c r="DP1058" s="58"/>
      <c r="DQ1058" s="58"/>
      <c r="DR1058" s="58"/>
      <c r="DS1058" s="58"/>
      <c r="DT1058" s="58"/>
      <c r="DU1058" s="58"/>
      <c r="DV1058" s="58"/>
      <c r="DW1058" s="58"/>
      <c r="DX1058" s="58"/>
      <c r="DY1058" s="58"/>
    </row>
    <row r="1059" spans="1:129" s="37" customFormat="1" ht="70.5" customHeight="1">
      <c r="A1059" s="73"/>
      <c r="B1059" s="73">
        <v>118</v>
      </c>
      <c r="C1059" s="231" t="s">
        <v>1074</v>
      </c>
      <c r="D1059" s="179" t="s">
        <v>1060</v>
      </c>
      <c r="E1059" s="75" t="s">
        <v>366</v>
      </c>
      <c r="F1059" s="254">
        <v>50</v>
      </c>
      <c r="G1059" s="254"/>
      <c r="H1059" s="255">
        <v>5259</v>
      </c>
      <c r="I1059" s="7" t="s">
        <v>3052</v>
      </c>
      <c r="J1059" s="75" t="s">
        <v>1075</v>
      </c>
      <c r="K1059" s="75" t="s">
        <v>1076</v>
      </c>
      <c r="L1059" s="75" t="s">
        <v>1077</v>
      </c>
      <c r="M1059" s="193"/>
      <c r="N1059" s="193"/>
      <c r="O1059" s="226"/>
      <c r="P1059" s="227"/>
      <c r="Q1059" s="59"/>
      <c r="R1059" s="59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8"/>
      <c r="BQ1059" s="58"/>
      <c r="BR1059" s="58"/>
      <c r="BS1059" s="58"/>
      <c r="BT1059" s="58"/>
      <c r="BU1059" s="58"/>
      <c r="BV1059" s="58"/>
      <c r="BW1059" s="58"/>
      <c r="BX1059" s="58"/>
      <c r="BY1059" s="58"/>
      <c r="BZ1059" s="58"/>
      <c r="CA1059" s="58"/>
      <c r="CB1059" s="58"/>
      <c r="CC1059" s="58"/>
      <c r="CD1059" s="58"/>
      <c r="CE1059" s="58"/>
      <c r="CF1059" s="58"/>
      <c r="CG1059" s="58"/>
      <c r="CH1059" s="58"/>
      <c r="CI1059" s="58"/>
      <c r="CJ1059" s="58"/>
      <c r="CK1059" s="58"/>
      <c r="CL1059" s="58"/>
      <c r="CM1059" s="58"/>
      <c r="CN1059" s="58"/>
      <c r="CO1059" s="58"/>
      <c r="CP1059" s="58"/>
      <c r="CQ1059" s="58"/>
      <c r="CR1059" s="58"/>
      <c r="CS1059" s="58"/>
      <c r="CT1059" s="58"/>
      <c r="CU1059" s="58"/>
      <c r="CV1059" s="58"/>
      <c r="CW1059" s="58"/>
      <c r="CX1059" s="58"/>
      <c r="CY1059" s="58"/>
      <c r="CZ1059" s="58"/>
      <c r="DA1059" s="58"/>
      <c r="DB1059" s="58"/>
      <c r="DC1059" s="58"/>
      <c r="DD1059" s="58"/>
      <c r="DE1059" s="58"/>
      <c r="DF1059" s="58"/>
      <c r="DG1059" s="58"/>
      <c r="DH1059" s="58"/>
      <c r="DI1059" s="58"/>
      <c r="DJ1059" s="58"/>
      <c r="DK1059" s="58"/>
      <c r="DL1059" s="58"/>
      <c r="DM1059" s="58"/>
      <c r="DN1059" s="58"/>
      <c r="DO1059" s="58"/>
      <c r="DP1059" s="58"/>
      <c r="DQ1059" s="58"/>
      <c r="DR1059" s="58"/>
      <c r="DS1059" s="58"/>
      <c r="DT1059" s="58"/>
      <c r="DU1059" s="58"/>
      <c r="DV1059" s="58"/>
      <c r="DW1059" s="58"/>
      <c r="DX1059" s="58"/>
      <c r="DY1059" s="58"/>
    </row>
    <row r="1060" spans="1:129" s="37" customFormat="1" ht="51.75" customHeight="1">
      <c r="A1060" s="73"/>
      <c r="B1060" s="200">
        <v>119</v>
      </c>
      <c r="C1060" s="231" t="s">
        <v>1078</v>
      </c>
      <c r="D1060" s="179" t="s">
        <v>1060</v>
      </c>
      <c r="E1060" s="75" t="s">
        <v>1079</v>
      </c>
      <c r="F1060" s="254">
        <v>50</v>
      </c>
      <c r="G1060" s="254"/>
      <c r="H1060" s="255">
        <v>3000</v>
      </c>
      <c r="I1060" s="7" t="s">
        <v>3052</v>
      </c>
      <c r="J1060" s="75" t="s">
        <v>1080</v>
      </c>
      <c r="K1060" s="75" t="s">
        <v>1081</v>
      </c>
      <c r="L1060" s="75" t="s">
        <v>1082</v>
      </c>
      <c r="M1060" s="193"/>
      <c r="N1060" s="193"/>
      <c r="O1060" s="226"/>
      <c r="P1060" s="227"/>
      <c r="Q1060" s="59"/>
      <c r="R1060" s="59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8"/>
      <c r="BQ1060" s="58"/>
      <c r="BR1060" s="58"/>
      <c r="BS1060" s="58"/>
      <c r="BT1060" s="58"/>
      <c r="BU1060" s="58"/>
      <c r="BV1060" s="58"/>
      <c r="BW1060" s="58"/>
      <c r="BX1060" s="58"/>
      <c r="BY1060" s="58"/>
      <c r="BZ1060" s="58"/>
      <c r="CA1060" s="58"/>
      <c r="CB1060" s="58"/>
      <c r="CC1060" s="58"/>
      <c r="CD1060" s="58"/>
      <c r="CE1060" s="58"/>
      <c r="CF1060" s="58"/>
      <c r="CG1060" s="58"/>
      <c r="CH1060" s="58"/>
      <c r="CI1060" s="58"/>
      <c r="CJ1060" s="58"/>
      <c r="CK1060" s="58"/>
      <c r="CL1060" s="58"/>
      <c r="CM1060" s="58"/>
      <c r="CN1060" s="58"/>
      <c r="CO1060" s="58"/>
      <c r="CP1060" s="58"/>
      <c r="CQ1060" s="58"/>
      <c r="CR1060" s="58"/>
      <c r="CS1060" s="58"/>
      <c r="CT1060" s="58"/>
      <c r="CU1060" s="58"/>
      <c r="CV1060" s="58"/>
      <c r="CW1060" s="58"/>
      <c r="CX1060" s="58"/>
      <c r="CY1060" s="58"/>
      <c r="CZ1060" s="58"/>
      <c r="DA1060" s="58"/>
      <c r="DB1060" s="58"/>
      <c r="DC1060" s="58"/>
      <c r="DD1060" s="58"/>
      <c r="DE1060" s="58"/>
      <c r="DF1060" s="58"/>
      <c r="DG1060" s="58"/>
      <c r="DH1060" s="58"/>
      <c r="DI1060" s="58"/>
      <c r="DJ1060" s="58"/>
      <c r="DK1060" s="58"/>
      <c r="DL1060" s="58"/>
      <c r="DM1060" s="58"/>
      <c r="DN1060" s="58"/>
      <c r="DO1060" s="58"/>
      <c r="DP1060" s="58"/>
      <c r="DQ1060" s="58"/>
      <c r="DR1060" s="58"/>
      <c r="DS1060" s="58"/>
      <c r="DT1060" s="58"/>
      <c r="DU1060" s="58"/>
      <c r="DV1060" s="58"/>
      <c r="DW1060" s="58"/>
      <c r="DX1060" s="58"/>
      <c r="DY1060" s="58"/>
    </row>
    <row r="1061" spans="1:129" s="37" customFormat="1" ht="58.5" customHeight="1">
      <c r="A1061" s="73"/>
      <c r="B1061" s="73">
        <v>120</v>
      </c>
      <c r="C1061" s="231" t="s">
        <v>1083</v>
      </c>
      <c r="D1061" s="179" t="s">
        <v>1084</v>
      </c>
      <c r="E1061" s="75" t="s">
        <v>1085</v>
      </c>
      <c r="F1061" s="254"/>
      <c r="G1061" s="254"/>
      <c r="H1061" s="255">
        <v>2187</v>
      </c>
      <c r="I1061" s="7" t="s">
        <v>3052</v>
      </c>
      <c r="J1061" s="75" t="s">
        <v>1086</v>
      </c>
      <c r="K1061" s="75" t="s">
        <v>1087</v>
      </c>
      <c r="L1061" s="75" t="s">
        <v>1088</v>
      </c>
      <c r="M1061" s="193"/>
      <c r="N1061" s="193"/>
      <c r="O1061" s="226"/>
      <c r="P1061" s="227"/>
      <c r="Q1061" s="59"/>
      <c r="R1061" s="59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8"/>
      <c r="BQ1061" s="58"/>
      <c r="BR1061" s="58"/>
      <c r="BS1061" s="58"/>
      <c r="BT1061" s="58"/>
      <c r="BU1061" s="58"/>
      <c r="BV1061" s="58"/>
      <c r="BW1061" s="58"/>
      <c r="BX1061" s="58"/>
      <c r="BY1061" s="58"/>
      <c r="BZ1061" s="58"/>
      <c r="CA1061" s="58"/>
      <c r="CB1061" s="58"/>
      <c r="CC1061" s="58"/>
      <c r="CD1061" s="58"/>
      <c r="CE1061" s="58"/>
      <c r="CF1061" s="58"/>
      <c r="CG1061" s="58"/>
      <c r="CH1061" s="58"/>
      <c r="CI1061" s="58"/>
      <c r="CJ1061" s="58"/>
      <c r="CK1061" s="58"/>
      <c r="CL1061" s="58"/>
      <c r="CM1061" s="58"/>
      <c r="CN1061" s="58"/>
      <c r="CO1061" s="58"/>
      <c r="CP1061" s="58"/>
      <c r="CQ1061" s="58"/>
      <c r="CR1061" s="58"/>
      <c r="CS1061" s="58"/>
      <c r="CT1061" s="58"/>
      <c r="CU1061" s="58"/>
      <c r="CV1061" s="58"/>
      <c r="CW1061" s="58"/>
      <c r="CX1061" s="58"/>
      <c r="CY1061" s="58"/>
      <c r="CZ1061" s="58"/>
      <c r="DA1061" s="58"/>
      <c r="DB1061" s="58"/>
      <c r="DC1061" s="58"/>
      <c r="DD1061" s="58"/>
      <c r="DE1061" s="58"/>
      <c r="DF1061" s="58"/>
      <c r="DG1061" s="58"/>
      <c r="DH1061" s="58"/>
      <c r="DI1061" s="58"/>
      <c r="DJ1061" s="58"/>
      <c r="DK1061" s="58"/>
      <c r="DL1061" s="58"/>
      <c r="DM1061" s="58"/>
      <c r="DN1061" s="58"/>
      <c r="DO1061" s="58"/>
      <c r="DP1061" s="58"/>
      <c r="DQ1061" s="58"/>
      <c r="DR1061" s="58"/>
      <c r="DS1061" s="58"/>
      <c r="DT1061" s="58"/>
      <c r="DU1061" s="58"/>
      <c r="DV1061" s="58"/>
      <c r="DW1061" s="58"/>
      <c r="DX1061" s="58"/>
      <c r="DY1061" s="58"/>
    </row>
    <row r="1062" spans="1:129" s="37" customFormat="1" ht="50.25" customHeight="1">
      <c r="A1062" s="73"/>
      <c r="B1062" s="200">
        <v>121</v>
      </c>
      <c r="C1062" s="231" t="s">
        <v>1083</v>
      </c>
      <c r="D1062" s="179" t="s">
        <v>1084</v>
      </c>
      <c r="E1062" s="75" t="s">
        <v>1089</v>
      </c>
      <c r="F1062" s="254"/>
      <c r="G1062" s="254"/>
      <c r="H1062" s="255">
        <v>1343</v>
      </c>
      <c r="I1062" s="7" t="s">
        <v>3052</v>
      </c>
      <c r="J1062" s="75" t="s">
        <v>1090</v>
      </c>
      <c r="K1062" s="75" t="s">
        <v>1091</v>
      </c>
      <c r="L1062" s="75" t="s">
        <v>1092</v>
      </c>
      <c r="M1062" s="193"/>
      <c r="N1062" s="193"/>
      <c r="O1062" s="226"/>
      <c r="P1062" s="227"/>
      <c r="Q1062" s="59"/>
      <c r="R1062" s="59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8"/>
      <c r="BQ1062" s="58"/>
      <c r="BR1062" s="58"/>
      <c r="BS1062" s="58"/>
      <c r="BT1062" s="58"/>
      <c r="BU1062" s="58"/>
      <c r="BV1062" s="58"/>
      <c r="BW1062" s="58"/>
      <c r="BX1062" s="58"/>
      <c r="BY1062" s="58"/>
      <c r="BZ1062" s="58"/>
      <c r="CA1062" s="58"/>
      <c r="CB1062" s="58"/>
      <c r="CC1062" s="58"/>
      <c r="CD1062" s="58"/>
      <c r="CE1062" s="58"/>
      <c r="CF1062" s="58"/>
      <c r="CG1062" s="58"/>
      <c r="CH1062" s="58"/>
      <c r="CI1062" s="58"/>
      <c r="CJ1062" s="58"/>
      <c r="CK1062" s="58"/>
      <c r="CL1062" s="58"/>
      <c r="CM1062" s="58"/>
      <c r="CN1062" s="58"/>
      <c r="CO1062" s="58"/>
      <c r="CP1062" s="58"/>
      <c r="CQ1062" s="58"/>
      <c r="CR1062" s="58"/>
      <c r="CS1062" s="58"/>
      <c r="CT1062" s="58"/>
      <c r="CU1062" s="58"/>
      <c r="CV1062" s="58"/>
      <c r="CW1062" s="58"/>
      <c r="CX1062" s="58"/>
      <c r="CY1062" s="58"/>
      <c r="CZ1062" s="58"/>
      <c r="DA1062" s="58"/>
      <c r="DB1062" s="58"/>
      <c r="DC1062" s="58"/>
      <c r="DD1062" s="58"/>
      <c r="DE1062" s="58"/>
      <c r="DF1062" s="58"/>
      <c r="DG1062" s="58"/>
      <c r="DH1062" s="58"/>
      <c r="DI1062" s="58"/>
      <c r="DJ1062" s="58"/>
      <c r="DK1062" s="58"/>
      <c r="DL1062" s="58"/>
      <c r="DM1062" s="58"/>
      <c r="DN1062" s="58"/>
      <c r="DO1062" s="58"/>
      <c r="DP1062" s="58"/>
      <c r="DQ1062" s="58"/>
      <c r="DR1062" s="58"/>
      <c r="DS1062" s="58"/>
      <c r="DT1062" s="58"/>
      <c r="DU1062" s="58"/>
      <c r="DV1062" s="58"/>
      <c r="DW1062" s="58"/>
      <c r="DX1062" s="58"/>
      <c r="DY1062" s="58"/>
    </row>
    <row r="1063" spans="1:129" s="37" customFormat="1" ht="50.25" customHeight="1">
      <c r="A1063" s="73"/>
      <c r="B1063" s="73">
        <v>122</v>
      </c>
      <c r="C1063" s="179" t="s">
        <v>1093</v>
      </c>
      <c r="D1063" s="179" t="s">
        <v>1094</v>
      </c>
      <c r="E1063" s="75" t="s">
        <v>1095</v>
      </c>
      <c r="F1063" s="254" t="s">
        <v>1486</v>
      </c>
      <c r="G1063" s="254" t="s">
        <v>1486</v>
      </c>
      <c r="H1063" s="255">
        <v>2037</v>
      </c>
      <c r="I1063" s="7" t="s">
        <v>3052</v>
      </c>
      <c r="J1063" s="75" t="s">
        <v>1096</v>
      </c>
      <c r="K1063" s="75" t="s">
        <v>1097</v>
      </c>
      <c r="L1063" s="75" t="s">
        <v>1098</v>
      </c>
      <c r="M1063" s="193"/>
      <c r="N1063" s="193"/>
      <c r="O1063" s="226"/>
      <c r="P1063" s="227"/>
      <c r="Q1063" s="59"/>
      <c r="R1063" s="59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8"/>
      <c r="BQ1063" s="58"/>
      <c r="BR1063" s="58"/>
      <c r="BS1063" s="58"/>
      <c r="BT1063" s="58"/>
      <c r="BU1063" s="58"/>
      <c r="BV1063" s="58"/>
      <c r="BW1063" s="58"/>
      <c r="BX1063" s="58"/>
      <c r="BY1063" s="58"/>
      <c r="BZ1063" s="58"/>
      <c r="CA1063" s="58"/>
      <c r="CB1063" s="58"/>
      <c r="CC1063" s="58"/>
      <c r="CD1063" s="58"/>
      <c r="CE1063" s="58"/>
      <c r="CF1063" s="58"/>
      <c r="CG1063" s="58"/>
      <c r="CH1063" s="58"/>
      <c r="CI1063" s="58"/>
      <c r="CJ1063" s="58"/>
      <c r="CK1063" s="58"/>
      <c r="CL1063" s="58"/>
      <c r="CM1063" s="58"/>
      <c r="CN1063" s="58"/>
      <c r="CO1063" s="58"/>
      <c r="CP1063" s="58"/>
      <c r="CQ1063" s="58"/>
      <c r="CR1063" s="58"/>
      <c r="CS1063" s="58"/>
      <c r="CT1063" s="58"/>
      <c r="CU1063" s="58"/>
      <c r="CV1063" s="58"/>
      <c r="CW1063" s="58"/>
      <c r="CX1063" s="58"/>
      <c r="CY1063" s="58"/>
      <c r="CZ1063" s="58"/>
      <c r="DA1063" s="58"/>
      <c r="DB1063" s="58"/>
      <c r="DC1063" s="58"/>
      <c r="DD1063" s="58"/>
      <c r="DE1063" s="58"/>
      <c r="DF1063" s="58"/>
      <c r="DG1063" s="58"/>
      <c r="DH1063" s="58"/>
      <c r="DI1063" s="58"/>
      <c r="DJ1063" s="58"/>
      <c r="DK1063" s="58"/>
      <c r="DL1063" s="58"/>
      <c r="DM1063" s="58"/>
      <c r="DN1063" s="58"/>
      <c r="DO1063" s="58"/>
      <c r="DP1063" s="58"/>
      <c r="DQ1063" s="58"/>
      <c r="DR1063" s="58"/>
      <c r="DS1063" s="58"/>
      <c r="DT1063" s="58"/>
      <c r="DU1063" s="58"/>
      <c r="DV1063" s="58"/>
      <c r="DW1063" s="58"/>
      <c r="DX1063" s="58"/>
      <c r="DY1063" s="58"/>
    </row>
    <row r="1064" spans="1:129" s="37" customFormat="1" ht="50.25" customHeight="1">
      <c r="A1064" s="73"/>
      <c r="B1064" s="200">
        <v>123</v>
      </c>
      <c r="C1064" s="231" t="s">
        <v>1099</v>
      </c>
      <c r="D1064" s="179" t="s">
        <v>1060</v>
      </c>
      <c r="E1064" s="75" t="s">
        <v>1100</v>
      </c>
      <c r="F1064" s="254">
        <v>200</v>
      </c>
      <c r="G1064" s="254"/>
      <c r="H1064" s="255">
        <v>1610</v>
      </c>
      <c r="I1064" s="7" t="s">
        <v>3052</v>
      </c>
      <c r="J1064" s="75" t="s">
        <v>1101</v>
      </c>
      <c r="K1064" s="75" t="s">
        <v>1102</v>
      </c>
      <c r="L1064" s="75" t="s">
        <v>1103</v>
      </c>
      <c r="M1064" s="193"/>
      <c r="N1064" s="193"/>
      <c r="O1064" s="226"/>
      <c r="P1064" s="227"/>
      <c r="Q1064" s="59"/>
      <c r="R1064" s="59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8"/>
      <c r="BQ1064" s="58"/>
      <c r="BR1064" s="58"/>
      <c r="BS1064" s="58"/>
      <c r="BT1064" s="58"/>
      <c r="BU1064" s="58"/>
      <c r="BV1064" s="58"/>
      <c r="BW1064" s="58"/>
      <c r="BX1064" s="58"/>
      <c r="BY1064" s="58"/>
      <c r="BZ1064" s="58"/>
      <c r="CA1064" s="58"/>
      <c r="CB1064" s="58"/>
      <c r="CC1064" s="58"/>
      <c r="CD1064" s="58"/>
      <c r="CE1064" s="58"/>
      <c r="CF1064" s="58"/>
      <c r="CG1064" s="58"/>
      <c r="CH1064" s="58"/>
      <c r="CI1064" s="58"/>
      <c r="CJ1064" s="58"/>
      <c r="CK1064" s="58"/>
      <c r="CL1064" s="58"/>
      <c r="CM1064" s="58"/>
      <c r="CN1064" s="58"/>
      <c r="CO1064" s="58"/>
      <c r="CP1064" s="58"/>
      <c r="CQ1064" s="58"/>
      <c r="CR1064" s="58"/>
      <c r="CS1064" s="58"/>
      <c r="CT1064" s="58"/>
      <c r="CU1064" s="58"/>
      <c r="CV1064" s="58"/>
      <c r="CW1064" s="58"/>
      <c r="CX1064" s="58"/>
      <c r="CY1064" s="58"/>
      <c r="CZ1064" s="58"/>
      <c r="DA1064" s="58"/>
      <c r="DB1064" s="58"/>
      <c r="DC1064" s="58"/>
      <c r="DD1064" s="58"/>
      <c r="DE1064" s="58"/>
      <c r="DF1064" s="58"/>
      <c r="DG1064" s="58"/>
      <c r="DH1064" s="58"/>
      <c r="DI1064" s="58"/>
      <c r="DJ1064" s="58"/>
      <c r="DK1064" s="58"/>
      <c r="DL1064" s="58"/>
      <c r="DM1064" s="58"/>
      <c r="DN1064" s="58"/>
      <c r="DO1064" s="58"/>
      <c r="DP1064" s="58"/>
      <c r="DQ1064" s="58"/>
      <c r="DR1064" s="58"/>
      <c r="DS1064" s="58"/>
      <c r="DT1064" s="58"/>
      <c r="DU1064" s="58"/>
      <c r="DV1064" s="58"/>
      <c r="DW1064" s="58"/>
      <c r="DX1064" s="58"/>
      <c r="DY1064" s="58"/>
    </row>
    <row r="1065" spans="1:129" s="37" customFormat="1" ht="50.25" customHeight="1">
      <c r="A1065" s="73"/>
      <c r="B1065" s="73">
        <v>124</v>
      </c>
      <c r="C1065" s="179" t="s">
        <v>2781</v>
      </c>
      <c r="D1065" s="179" t="s">
        <v>1060</v>
      </c>
      <c r="E1065" s="75" t="s">
        <v>1104</v>
      </c>
      <c r="F1065" s="254"/>
      <c r="G1065" s="254"/>
      <c r="H1065" s="255">
        <v>600</v>
      </c>
      <c r="I1065" s="7" t="s">
        <v>3052</v>
      </c>
      <c r="J1065" s="75" t="s">
        <v>1105</v>
      </c>
      <c r="K1065" s="75" t="s">
        <v>1106</v>
      </c>
      <c r="L1065" s="75" t="s">
        <v>1107</v>
      </c>
      <c r="M1065" s="193"/>
      <c r="N1065" s="193"/>
      <c r="O1065" s="226"/>
      <c r="P1065" s="227"/>
      <c r="Q1065" s="59"/>
      <c r="R1065" s="59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8"/>
      <c r="BQ1065" s="58"/>
      <c r="BR1065" s="58"/>
      <c r="BS1065" s="58"/>
      <c r="BT1065" s="58"/>
      <c r="BU1065" s="58"/>
      <c r="BV1065" s="58"/>
      <c r="BW1065" s="58"/>
      <c r="BX1065" s="58"/>
      <c r="BY1065" s="58"/>
      <c r="BZ1065" s="58"/>
      <c r="CA1065" s="58"/>
      <c r="CB1065" s="58"/>
      <c r="CC1065" s="58"/>
      <c r="CD1065" s="58"/>
      <c r="CE1065" s="58"/>
      <c r="CF1065" s="58"/>
      <c r="CG1065" s="58"/>
      <c r="CH1065" s="58"/>
      <c r="CI1065" s="58"/>
      <c r="CJ1065" s="58"/>
      <c r="CK1065" s="58"/>
      <c r="CL1065" s="58"/>
      <c r="CM1065" s="58"/>
      <c r="CN1065" s="58"/>
      <c r="CO1065" s="58"/>
      <c r="CP1065" s="58"/>
      <c r="CQ1065" s="58"/>
      <c r="CR1065" s="58"/>
      <c r="CS1065" s="58"/>
      <c r="CT1065" s="58"/>
      <c r="CU1065" s="58"/>
      <c r="CV1065" s="58"/>
      <c r="CW1065" s="58"/>
      <c r="CX1065" s="58"/>
      <c r="CY1065" s="58"/>
      <c r="CZ1065" s="58"/>
      <c r="DA1065" s="58"/>
      <c r="DB1065" s="58"/>
      <c r="DC1065" s="58"/>
      <c r="DD1065" s="58"/>
      <c r="DE1065" s="58"/>
      <c r="DF1065" s="58"/>
      <c r="DG1065" s="58"/>
      <c r="DH1065" s="58"/>
      <c r="DI1065" s="58"/>
      <c r="DJ1065" s="58"/>
      <c r="DK1065" s="58"/>
      <c r="DL1065" s="58"/>
      <c r="DM1065" s="58"/>
      <c r="DN1065" s="58"/>
      <c r="DO1065" s="58"/>
      <c r="DP1065" s="58"/>
      <c r="DQ1065" s="58"/>
      <c r="DR1065" s="58"/>
      <c r="DS1065" s="58"/>
      <c r="DT1065" s="58"/>
      <c r="DU1065" s="58"/>
      <c r="DV1065" s="58"/>
      <c r="DW1065" s="58"/>
      <c r="DX1065" s="58"/>
      <c r="DY1065" s="58"/>
    </row>
    <row r="1066" spans="1:129" s="37" customFormat="1" ht="50.25" customHeight="1">
      <c r="A1066" s="73"/>
      <c r="B1066" s="200">
        <v>125</v>
      </c>
      <c r="C1066" s="231" t="s">
        <v>1108</v>
      </c>
      <c r="D1066" s="179" t="s">
        <v>1060</v>
      </c>
      <c r="E1066" s="75" t="s">
        <v>1109</v>
      </c>
      <c r="F1066" s="254"/>
      <c r="G1066" s="254"/>
      <c r="H1066" s="255">
        <v>200</v>
      </c>
      <c r="I1066" s="7" t="s">
        <v>3052</v>
      </c>
      <c r="J1066" s="75" t="s">
        <v>1110</v>
      </c>
      <c r="K1066" s="75" t="s">
        <v>1111</v>
      </c>
      <c r="L1066" s="75" t="s">
        <v>1112</v>
      </c>
      <c r="M1066" s="193"/>
      <c r="N1066" s="193"/>
      <c r="O1066" s="226"/>
      <c r="P1066" s="227"/>
      <c r="Q1066" s="59"/>
      <c r="R1066" s="59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8"/>
      <c r="BQ1066" s="58"/>
      <c r="BR1066" s="58"/>
      <c r="BS1066" s="58"/>
      <c r="BT1066" s="58"/>
      <c r="BU1066" s="58"/>
      <c r="BV1066" s="58"/>
      <c r="BW1066" s="58"/>
      <c r="BX1066" s="58"/>
      <c r="BY1066" s="58"/>
      <c r="BZ1066" s="58"/>
      <c r="CA1066" s="58"/>
      <c r="CB1066" s="58"/>
      <c r="CC1066" s="58"/>
      <c r="CD1066" s="58"/>
      <c r="CE1066" s="58"/>
      <c r="CF1066" s="58"/>
      <c r="CG1066" s="58"/>
      <c r="CH1066" s="58"/>
      <c r="CI1066" s="58"/>
      <c r="CJ1066" s="58"/>
      <c r="CK1066" s="58"/>
      <c r="CL1066" s="58"/>
      <c r="CM1066" s="58"/>
      <c r="CN1066" s="58"/>
      <c r="CO1066" s="58"/>
      <c r="CP1066" s="58"/>
      <c r="CQ1066" s="58"/>
      <c r="CR1066" s="58"/>
      <c r="CS1066" s="58"/>
      <c r="CT1066" s="58"/>
      <c r="CU1066" s="58"/>
      <c r="CV1066" s="58"/>
      <c r="CW1066" s="58"/>
      <c r="CX1066" s="58"/>
      <c r="CY1066" s="58"/>
      <c r="CZ1066" s="58"/>
      <c r="DA1066" s="58"/>
      <c r="DB1066" s="58"/>
      <c r="DC1066" s="58"/>
      <c r="DD1066" s="58"/>
      <c r="DE1066" s="58"/>
      <c r="DF1066" s="58"/>
      <c r="DG1066" s="58"/>
      <c r="DH1066" s="58"/>
      <c r="DI1066" s="58"/>
      <c r="DJ1066" s="58"/>
      <c r="DK1066" s="58"/>
      <c r="DL1066" s="58"/>
      <c r="DM1066" s="58"/>
      <c r="DN1066" s="58"/>
      <c r="DO1066" s="58"/>
      <c r="DP1066" s="58"/>
      <c r="DQ1066" s="58"/>
      <c r="DR1066" s="58"/>
      <c r="DS1066" s="58"/>
      <c r="DT1066" s="58"/>
      <c r="DU1066" s="58"/>
      <c r="DV1066" s="58"/>
      <c r="DW1066" s="58"/>
      <c r="DX1066" s="58"/>
      <c r="DY1066" s="58"/>
    </row>
    <row r="1067" spans="1:129" s="37" customFormat="1" ht="50.25" customHeight="1">
      <c r="A1067" s="73"/>
      <c r="B1067" s="73">
        <v>126</v>
      </c>
      <c r="C1067" s="231" t="s">
        <v>1113</v>
      </c>
      <c r="D1067" s="179" t="s">
        <v>1114</v>
      </c>
      <c r="E1067" s="75" t="s">
        <v>1115</v>
      </c>
      <c r="F1067" s="254"/>
      <c r="G1067" s="254"/>
      <c r="H1067" s="255">
        <v>1250</v>
      </c>
      <c r="I1067" s="7" t="s">
        <v>3052</v>
      </c>
      <c r="J1067" s="75" t="s">
        <v>1116</v>
      </c>
      <c r="K1067" s="75" t="s">
        <v>5283</v>
      </c>
      <c r="L1067" s="75" t="s">
        <v>376</v>
      </c>
      <c r="M1067" s="193"/>
      <c r="N1067" s="193"/>
      <c r="O1067" s="226"/>
      <c r="P1067" s="227"/>
      <c r="Q1067" s="59"/>
      <c r="R1067" s="59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8"/>
      <c r="BQ1067" s="58"/>
      <c r="BR1067" s="58"/>
      <c r="BS1067" s="58"/>
      <c r="BT1067" s="58"/>
      <c r="BU1067" s="58"/>
      <c r="BV1067" s="58"/>
      <c r="BW1067" s="58"/>
      <c r="BX1067" s="58"/>
      <c r="BY1067" s="58"/>
      <c r="BZ1067" s="58"/>
      <c r="CA1067" s="58"/>
      <c r="CB1067" s="58"/>
      <c r="CC1067" s="58"/>
      <c r="CD1067" s="58"/>
      <c r="CE1067" s="58"/>
      <c r="CF1067" s="58"/>
      <c r="CG1067" s="58"/>
      <c r="CH1067" s="58"/>
      <c r="CI1067" s="58"/>
      <c r="CJ1067" s="58"/>
      <c r="CK1067" s="58"/>
      <c r="CL1067" s="58"/>
      <c r="CM1067" s="58"/>
      <c r="CN1067" s="58"/>
      <c r="CO1067" s="58"/>
      <c r="CP1067" s="58"/>
      <c r="CQ1067" s="58"/>
      <c r="CR1067" s="58"/>
      <c r="CS1067" s="58"/>
      <c r="CT1067" s="58"/>
      <c r="CU1067" s="58"/>
      <c r="CV1067" s="58"/>
      <c r="CW1067" s="58"/>
      <c r="CX1067" s="58"/>
      <c r="CY1067" s="58"/>
      <c r="CZ1067" s="58"/>
      <c r="DA1067" s="58"/>
      <c r="DB1067" s="58"/>
      <c r="DC1067" s="58"/>
      <c r="DD1067" s="58"/>
      <c r="DE1067" s="58"/>
      <c r="DF1067" s="58"/>
      <c r="DG1067" s="58"/>
      <c r="DH1067" s="58"/>
      <c r="DI1067" s="58"/>
      <c r="DJ1067" s="58"/>
      <c r="DK1067" s="58"/>
      <c r="DL1067" s="58"/>
      <c r="DM1067" s="58"/>
      <c r="DN1067" s="58"/>
      <c r="DO1067" s="58"/>
      <c r="DP1067" s="58"/>
      <c r="DQ1067" s="58"/>
      <c r="DR1067" s="58"/>
      <c r="DS1067" s="58"/>
      <c r="DT1067" s="58"/>
      <c r="DU1067" s="58"/>
      <c r="DV1067" s="58"/>
      <c r="DW1067" s="58"/>
      <c r="DX1067" s="58"/>
      <c r="DY1067" s="58"/>
    </row>
    <row r="1068" spans="1:129" s="37" customFormat="1" ht="50.25" customHeight="1">
      <c r="A1068" s="73"/>
      <c r="B1068" s="200">
        <v>127</v>
      </c>
      <c r="C1068" s="179" t="s">
        <v>1117</v>
      </c>
      <c r="D1068" s="179" t="s">
        <v>1060</v>
      </c>
      <c r="E1068" s="75" t="s">
        <v>1118</v>
      </c>
      <c r="F1068" s="254"/>
      <c r="G1068" s="254"/>
      <c r="H1068" s="255">
        <v>3350</v>
      </c>
      <c r="I1068" s="7" t="s">
        <v>3052</v>
      </c>
      <c r="J1068" s="75" t="s">
        <v>1119</v>
      </c>
      <c r="K1068" s="75" t="s">
        <v>1120</v>
      </c>
      <c r="L1068" s="75" t="s">
        <v>375</v>
      </c>
      <c r="M1068" s="193"/>
      <c r="N1068" s="193"/>
      <c r="O1068" s="226"/>
      <c r="P1068" s="227"/>
      <c r="Q1068" s="59"/>
      <c r="R1068" s="59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8"/>
      <c r="BQ1068" s="58"/>
      <c r="BR1068" s="58"/>
      <c r="BS1068" s="58"/>
      <c r="BT1068" s="58"/>
      <c r="BU1068" s="58"/>
      <c r="BV1068" s="58"/>
      <c r="BW1068" s="58"/>
      <c r="BX1068" s="58"/>
      <c r="BY1068" s="58"/>
      <c r="BZ1068" s="58"/>
      <c r="CA1068" s="58"/>
      <c r="CB1068" s="58"/>
      <c r="CC1068" s="58"/>
      <c r="CD1068" s="58"/>
      <c r="CE1068" s="58"/>
      <c r="CF1068" s="58"/>
      <c r="CG1068" s="58"/>
      <c r="CH1068" s="58"/>
      <c r="CI1068" s="58"/>
      <c r="CJ1068" s="58"/>
      <c r="CK1068" s="58"/>
      <c r="CL1068" s="58"/>
      <c r="CM1068" s="58"/>
      <c r="CN1068" s="58"/>
      <c r="CO1068" s="58"/>
      <c r="CP1068" s="58"/>
      <c r="CQ1068" s="58"/>
      <c r="CR1068" s="58"/>
      <c r="CS1068" s="58"/>
      <c r="CT1068" s="58"/>
      <c r="CU1068" s="58"/>
      <c r="CV1068" s="58"/>
      <c r="CW1068" s="58"/>
      <c r="CX1068" s="58"/>
      <c r="CY1068" s="58"/>
      <c r="CZ1068" s="58"/>
      <c r="DA1068" s="58"/>
      <c r="DB1068" s="58"/>
      <c r="DC1068" s="58"/>
      <c r="DD1068" s="58"/>
      <c r="DE1068" s="58"/>
      <c r="DF1068" s="58"/>
      <c r="DG1068" s="58"/>
      <c r="DH1068" s="58"/>
      <c r="DI1068" s="58"/>
      <c r="DJ1068" s="58"/>
      <c r="DK1068" s="58"/>
      <c r="DL1068" s="58"/>
      <c r="DM1068" s="58"/>
      <c r="DN1068" s="58"/>
      <c r="DO1068" s="58"/>
      <c r="DP1068" s="58"/>
      <c r="DQ1068" s="58"/>
      <c r="DR1068" s="58"/>
      <c r="DS1068" s="58"/>
      <c r="DT1068" s="58"/>
      <c r="DU1068" s="58"/>
      <c r="DV1068" s="58"/>
      <c r="DW1068" s="58"/>
      <c r="DX1068" s="58"/>
      <c r="DY1068" s="58"/>
    </row>
    <row r="1069" spans="1:129" s="37" customFormat="1" ht="50.25" customHeight="1">
      <c r="A1069" s="73"/>
      <c r="B1069" s="73">
        <v>128</v>
      </c>
      <c r="C1069" s="11" t="s">
        <v>1121</v>
      </c>
      <c r="D1069" s="39" t="s">
        <v>1114</v>
      </c>
      <c r="E1069" s="7" t="s">
        <v>1122</v>
      </c>
      <c r="F1069" s="7">
        <v>2589</v>
      </c>
      <c r="G1069" s="7"/>
      <c r="H1069" s="7">
        <v>2893</v>
      </c>
      <c r="I1069" s="7" t="s">
        <v>3052</v>
      </c>
      <c r="J1069" s="7" t="s">
        <v>1123</v>
      </c>
      <c r="K1069" s="7" t="s">
        <v>1124</v>
      </c>
      <c r="L1069" s="7" t="s">
        <v>1125</v>
      </c>
      <c r="M1069" s="193"/>
      <c r="N1069" s="193"/>
      <c r="O1069" s="226"/>
      <c r="P1069" s="227"/>
      <c r="Q1069" s="59"/>
      <c r="R1069" s="59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8"/>
      <c r="BQ1069" s="58"/>
      <c r="BR1069" s="58"/>
      <c r="BS1069" s="58"/>
      <c r="BT1069" s="58"/>
      <c r="BU1069" s="58"/>
      <c r="BV1069" s="58"/>
      <c r="BW1069" s="58"/>
      <c r="BX1069" s="58"/>
      <c r="BY1069" s="58"/>
      <c r="BZ1069" s="58"/>
      <c r="CA1069" s="58"/>
      <c r="CB1069" s="58"/>
      <c r="CC1069" s="58"/>
      <c r="CD1069" s="58"/>
      <c r="CE1069" s="58"/>
      <c r="CF1069" s="58"/>
      <c r="CG1069" s="58"/>
      <c r="CH1069" s="58"/>
      <c r="CI1069" s="58"/>
      <c r="CJ1069" s="58"/>
      <c r="CK1069" s="58"/>
      <c r="CL1069" s="58"/>
      <c r="CM1069" s="58"/>
      <c r="CN1069" s="58"/>
      <c r="CO1069" s="58"/>
      <c r="CP1069" s="58"/>
      <c r="CQ1069" s="58"/>
      <c r="CR1069" s="58"/>
      <c r="CS1069" s="58"/>
      <c r="CT1069" s="58"/>
      <c r="CU1069" s="58"/>
      <c r="CV1069" s="58"/>
      <c r="CW1069" s="58"/>
      <c r="CX1069" s="58"/>
      <c r="CY1069" s="58"/>
      <c r="CZ1069" s="58"/>
      <c r="DA1069" s="58"/>
      <c r="DB1069" s="58"/>
      <c r="DC1069" s="58"/>
      <c r="DD1069" s="58"/>
      <c r="DE1069" s="58"/>
      <c r="DF1069" s="58"/>
      <c r="DG1069" s="58"/>
      <c r="DH1069" s="58"/>
      <c r="DI1069" s="58"/>
      <c r="DJ1069" s="58"/>
      <c r="DK1069" s="58"/>
      <c r="DL1069" s="58"/>
      <c r="DM1069" s="58"/>
      <c r="DN1069" s="58"/>
      <c r="DO1069" s="58"/>
      <c r="DP1069" s="58"/>
      <c r="DQ1069" s="58"/>
      <c r="DR1069" s="58"/>
      <c r="DS1069" s="58"/>
      <c r="DT1069" s="58"/>
      <c r="DU1069" s="58"/>
      <c r="DV1069" s="58"/>
      <c r="DW1069" s="58"/>
      <c r="DX1069" s="58"/>
      <c r="DY1069" s="58"/>
    </row>
    <row r="1070" spans="1:129" s="37" customFormat="1" ht="50.25" customHeight="1">
      <c r="A1070" s="73"/>
      <c r="B1070" s="200">
        <v>129</v>
      </c>
      <c r="C1070" s="11" t="s">
        <v>1126</v>
      </c>
      <c r="D1070" s="39" t="s">
        <v>1127</v>
      </c>
      <c r="E1070" s="7" t="s">
        <v>1128</v>
      </c>
      <c r="F1070" s="7"/>
      <c r="G1070" s="7"/>
      <c r="H1070" s="7">
        <v>1120</v>
      </c>
      <c r="I1070" s="7" t="s">
        <v>3054</v>
      </c>
      <c r="J1070" s="7" t="s">
        <v>1129</v>
      </c>
      <c r="K1070" s="7" t="s">
        <v>1130</v>
      </c>
      <c r="L1070" s="7" t="s">
        <v>1131</v>
      </c>
      <c r="M1070" s="193"/>
      <c r="N1070" s="193"/>
      <c r="O1070" s="226"/>
      <c r="P1070" s="227"/>
      <c r="Q1070" s="59"/>
      <c r="R1070" s="59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8"/>
      <c r="BQ1070" s="58"/>
      <c r="BR1070" s="58"/>
      <c r="BS1070" s="58"/>
      <c r="BT1070" s="58"/>
      <c r="BU1070" s="58"/>
      <c r="BV1070" s="58"/>
      <c r="BW1070" s="58"/>
      <c r="BX1070" s="58"/>
      <c r="BY1070" s="58"/>
      <c r="BZ1070" s="58"/>
      <c r="CA1070" s="58"/>
      <c r="CB1070" s="58"/>
      <c r="CC1070" s="58"/>
      <c r="CD1070" s="58"/>
      <c r="CE1070" s="58"/>
      <c r="CF1070" s="58"/>
      <c r="CG1070" s="58"/>
      <c r="CH1070" s="58"/>
      <c r="CI1070" s="58"/>
      <c r="CJ1070" s="58"/>
      <c r="CK1070" s="58"/>
      <c r="CL1070" s="58"/>
      <c r="CM1070" s="58"/>
      <c r="CN1070" s="58"/>
      <c r="CO1070" s="58"/>
      <c r="CP1070" s="58"/>
      <c r="CQ1070" s="58"/>
      <c r="CR1070" s="58"/>
      <c r="CS1070" s="58"/>
      <c r="CT1070" s="58"/>
      <c r="CU1070" s="58"/>
      <c r="CV1070" s="58"/>
      <c r="CW1070" s="58"/>
      <c r="CX1070" s="58"/>
      <c r="CY1070" s="58"/>
      <c r="CZ1070" s="58"/>
      <c r="DA1070" s="58"/>
      <c r="DB1070" s="58"/>
      <c r="DC1070" s="58"/>
      <c r="DD1070" s="58"/>
      <c r="DE1070" s="58"/>
      <c r="DF1070" s="58"/>
      <c r="DG1070" s="58"/>
      <c r="DH1070" s="58"/>
      <c r="DI1070" s="58"/>
      <c r="DJ1070" s="58"/>
      <c r="DK1070" s="58"/>
      <c r="DL1070" s="58"/>
      <c r="DM1070" s="58"/>
      <c r="DN1070" s="58"/>
      <c r="DO1070" s="58"/>
      <c r="DP1070" s="58"/>
      <c r="DQ1070" s="58"/>
      <c r="DR1070" s="58"/>
      <c r="DS1070" s="58"/>
      <c r="DT1070" s="58"/>
      <c r="DU1070" s="58"/>
      <c r="DV1070" s="58"/>
      <c r="DW1070" s="58"/>
      <c r="DX1070" s="58"/>
      <c r="DY1070" s="58"/>
    </row>
    <row r="1071" spans="1:129" s="37" customFormat="1" ht="50.25" customHeight="1">
      <c r="A1071" s="73"/>
      <c r="B1071" s="73">
        <v>130</v>
      </c>
      <c r="C1071" s="11" t="s">
        <v>1132</v>
      </c>
      <c r="D1071" s="39" t="s">
        <v>1060</v>
      </c>
      <c r="E1071" s="7" t="s">
        <v>1133</v>
      </c>
      <c r="F1071" s="7"/>
      <c r="G1071" s="7"/>
      <c r="H1071" s="7">
        <v>3780</v>
      </c>
      <c r="I1071" s="7" t="s">
        <v>3052</v>
      </c>
      <c r="J1071" s="7" t="s">
        <v>1134</v>
      </c>
      <c r="K1071" s="7" t="s">
        <v>1135</v>
      </c>
      <c r="L1071" s="7" t="s">
        <v>1136</v>
      </c>
      <c r="M1071" s="3"/>
      <c r="N1071" s="193"/>
      <c r="O1071" s="226"/>
      <c r="P1071" s="227"/>
      <c r="Q1071" s="59"/>
      <c r="R1071" s="59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8"/>
      <c r="BQ1071" s="58"/>
      <c r="BR1071" s="58"/>
      <c r="BS1071" s="58"/>
      <c r="BT1071" s="58"/>
      <c r="BU1071" s="58"/>
      <c r="BV1071" s="58"/>
      <c r="BW1071" s="58"/>
      <c r="BX1071" s="58"/>
      <c r="BY1071" s="58"/>
      <c r="BZ1071" s="58"/>
      <c r="CA1071" s="58"/>
      <c r="CB1071" s="58"/>
      <c r="CC1071" s="58"/>
      <c r="CD1071" s="58"/>
      <c r="CE1071" s="58"/>
      <c r="CF1071" s="58"/>
      <c r="CG1071" s="58"/>
      <c r="CH1071" s="58"/>
      <c r="CI1071" s="58"/>
      <c r="CJ1071" s="58"/>
      <c r="CK1071" s="58"/>
      <c r="CL1071" s="58"/>
      <c r="CM1071" s="58"/>
      <c r="CN1071" s="58"/>
      <c r="CO1071" s="58"/>
      <c r="CP1071" s="58"/>
      <c r="CQ1071" s="58"/>
      <c r="CR1071" s="58"/>
      <c r="CS1071" s="58"/>
      <c r="CT1071" s="58"/>
      <c r="CU1071" s="58"/>
      <c r="CV1071" s="58"/>
      <c r="CW1071" s="58"/>
      <c r="CX1071" s="58"/>
      <c r="CY1071" s="58"/>
      <c r="CZ1071" s="58"/>
      <c r="DA1071" s="58"/>
      <c r="DB1071" s="58"/>
      <c r="DC1071" s="58"/>
      <c r="DD1071" s="58"/>
      <c r="DE1071" s="58"/>
      <c r="DF1071" s="58"/>
      <c r="DG1071" s="58"/>
      <c r="DH1071" s="58"/>
      <c r="DI1071" s="58"/>
      <c r="DJ1071" s="58"/>
      <c r="DK1071" s="58"/>
      <c r="DL1071" s="58"/>
      <c r="DM1071" s="58"/>
      <c r="DN1071" s="58"/>
      <c r="DO1071" s="58"/>
      <c r="DP1071" s="58"/>
      <c r="DQ1071" s="58"/>
      <c r="DR1071" s="58"/>
      <c r="DS1071" s="58"/>
      <c r="DT1071" s="58"/>
      <c r="DU1071" s="58"/>
      <c r="DV1071" s="58"/>
      <c r="DW1071" s="58"/>
      <c r="DX1071" s="58"/>
      <c r="DY1071" s="58"/>
    </row>
    <row r="1072" spans="1:129" s="37" customFormat="1" ht="41.25" customHeight="1">
      <c r="A1072" s="73"/>
      <c r="B1072" s="200">
        <v>131</v>
      </c>
      <c r="C1072" s="175" t="s">
        <v>1137</v>
      </c>
      <c r="D1072" s="68" t="s">
        <v>1138</v>
      </c>
      <c r="E1072" s="174" t="s">
        <v>1109</v>
      </c>
      <c r="F1072" s="174"/>
      <c r="G1072" s="174"/>
      <c r="H1072" s="174">
        <v>200</v>
      </c>
      <c r="I1072" s="174" t="s">
        <v>3052</v>
      </c>
      <c r="J1072" s="7" t="s">
        <v>1139</v>
      </c>
      <c r="K1072" s="174" t="s">
        <v>1140</v>
      </c>
      <c r="L1072" s="174" t="s">
        <v>1141</v>
      </c>
      <c r="M1072" s="3"/>
      <c r="N1072" s="193"/>
      <c r="O1072" s="226"/>
      <c r="P1072" s="227"/>
      <c r="Q1072" s="59"/>
      <c r="R1072" s="59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8"/>
      <c r="BQ1072" s="58"/>
      <c r="BR1072" s="58"/>
      <c r="BS1072" s="58"/>
      <c r="BT1072" s="58"/>
      <c r="BU1072" s="58"/>
      <c r="BV1072" s="58"/>
      <c r="BW1072" s="58"/>
      <c r="BX1072" s="58"/>
      <c r="BY1072" s="58"/>
      <c r="BZ1072" s="58"/>
      <c r="CA1072" s="58"/>
      <c r="CB1072" s="58"/>
      <c r="CC1072" s="58"/>
      <c r="CD1072" s="58"/>
      <c r="CE1072" s="58"/>
      <c r="CF1072" s="58"/>
      <c r="CG1072" s="58"/>
      <c r="CH1072" s="58"/>
      <c r="CI1072" s="58"/>
      <c r="CJ1072" s="58"/>
      <c r="CK1072" s="58"/>
      <c r="CL1072" s="58"/>
      <c r="CM1072" s="58"/>
      <c r="CN1072" s="58"/>
      <c r="CO1072" s="58"/>
      <c r="CP1072" s="58"/>
      <c r="CQ1072" s="58"/>
      <c r="CR1072" s="58"/>
      <c r="CS1072" s="58"/>
      <c r="CT1072" s="58"/>
      <c r="CU1072" s="58"/>
      <c r="CV1072" s="58"/>
      <c r="CW1072" s="58"/>
      <c r="CX1072" s="58"/>
      <c r="CY1072" s="58"/>
      <c r="CZ1072" s="58"/>
      <c r="DA1072" s="58"/>
      <c r="DB1072" s="58"/>
      <c r="DC1072" s="58"/>
      <c r="DD1072" s="58"/>
      <c r="DE1072" s="58"/>
      <c r="DF1072" s="58"/>
      <c r="DG1072" s="58"/>
      <c r="DH1072" s="58"/>
      <c r="DI1072" s="58"/>
      <c r="DJ1072" s="58"/>
      <c r="DK1072" s="58"/>
      <c r="DL1072" s="58"/>
      <c r="DM1072" s="58"/>
      <c r="DN1072" s="58"/>
      <c r="DO1072" s="58"/>
      <c r="DP1072" s="58"/>
      <c r="DQ1072" s="58"/>
      <c r="DR1072" s="58"/>
      <c r="DS1072" s="58"/>
      <c r="DT1072" s="58"/>
      <c r="DU1072" s="58"/>
      <c r="DV1072" s="58"/>
      <c r="DW1072" s="58"/>
      <c r="DX1072" s="58"/>
      <c r="DY1072" s="58"/>
    </row>
    <row r="1073" spans="1:129" s="37" customFormat="1" ht="41.25" customHeight="1">
      <c r="A1073" s="73"/>
      <c r="B1073" s="73">
        <v>132</v>
      </c>
      <c r="C1073" s="175" t="s">
        <v>1142</v>
      </c>
      <c r="D1073" s="68" t="s">
        <v>1883</v>
      </c>
      <c r="E1073" s="7" t="s">
        <v>1884</v>
      </c>
      <c r="F1073" s="7"/>
      <c r="G1073" s="7"/>
      <c r="H1073" s="7">
        <v>1387</v>
      </c>
      <c r="I1073" s="7" t="s">
        <v>3052</v>
      </c>
      <c r="J1073" s="7" t="s">
        <v>1885</v>
      </c>
      <c r="K1073" s="7" t="s">
        <v>1886</v>
      </c>
      <c r="L1073" s="174" t="s">
        <v>1887</v>
      </c>
      <c r="M1073" s="3"/>
      <c r="N1073" s="193"/>
      <c r="O1073" s="226"/>
      <c r="P1073" s="227"/>
      <c r="Q1073" s="59"/>
      <c r="R1073" s="59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8"/>
      <c r="BQ1073" s="58"/>
      <c r="BR1073" s="58"/>
      <c r="BS1073" s="58"/>
      <c r="BT1073" s="58"/>
      <c r="BU1073" s="58"/>
      <c r="BV1073" s="58"/>
      <c r="BW1073" s="58"/>
      <c r="BX1073" s="58"/>
      <c r="BY1073" s="58"/>
      <c r="BZ1073" s="58"/>
      <c r="CA1073" s="58"/>
      <c r="CB1073" s="58"/>
      <c r="CC1073" s="58"/>
      <c r="CD1073" s="58"/>
      <c r="CE1073" s="58"/>
      <c r="CF1073" s="58"/>
      <c r="CG1073" s="58"/>
      <c r="CH1073" s="58"/>
      <c r="CI1073" s="58"/>
      <c r="CJ1073" s="58"/>
      <c r="CK1073" s="58"/>
      <c r="CL1073" s="58"/>
      <c r="CM1073" s="58"/>
      <c r="CN1073" s="58"/>
      <c r="CO1073" s="58"/>
      <c r="CP1073" s="58"/>
      <c r="CQ1073" s="58"/>
      <c r="CR1073" s="58"/>
      <c r="CS1073" s="58"/>
      <c r="CT1073" s="58"/>
      <c r="CU1073" s="58"/>
      <c r="CV1073" s="58"/>
      <c r="CW1073" s="58"/>
      <c r="CX1073" s="58"/>
      <c r="CY1073" s="58"/>
      <c r="CZ1073" s="58"/>
      <c r="DA1073" s="58"/>
      <c r="DB1073" s="58"/>
      <c r="DC1073" s="58"/>
      <c r="DD1073" s="58"/>
      <c r="DE1073" s="58"/>
      <c r="DF1073" s="58"/>
      <c r="DG1073" s="58"/>
      <c r="DH1073" s="58"/>
      <c r="DI1073" s="58"/>
      <c r="DJ1073" s="58"/>
      <c r="DK1073" s="58"/>
      <c r="DL1073" s="58"/>
      <c r="DM1073" s="58"/>
      <c r="DN1073" s="58"/>
      <c r="DO1073" s="58"/>
      <c r="DP1073" s="58"/>
      <c r="DQ1073" s="58"/>
      <c r="DR1073" s="58"/>
      <c r="DS1073" s="58"/>
      <c r="DT1073" s="58"/>
      <c r="DU1073" s="58"/>
      <c r="DV1073" s="58"/>
      <c r="DW1073" s="58"/>
      <c r="DX1073" s="58"/>
      <c r="DY1073" s="58"/>
    </row>
    <row r="1074" spans="1:129" s="37" customFormat="1" ht="41.25" customHeight="1">
      <c r="A1074" s="73"/>
      <c r="B1074" s="200">
        <v>133</v>
      </c>
      <c r="C1074" s="11" t="s">
        <v>1888</v>
      </c>
      <c r="D1074" s="68" t="s">
        <v>1889</v>
      </c>
      <c r="E1074" s="7" t="s">
        <v>1890</v>
      </c>
      <c r="F1074" s="7"/>
      <c r="G1074" s="7"/>
      <c r="H1074" s="7">
        <v>775</v>
      </c>
      <c r="I1074" s="7" t="s">
        <v>3052</v>
      </c>
      <c r="J1074" s="7" t="s">
        <v>1891</v>
      </c>
      <c r="K1074" s="7" t="s">
        <v>1892</v>
      </c>
      <c r="L1074" s="7" t="s">
        <v>1893</v>
      </c>
      <c r="M1074" s="3"/>
      <c r="N1074" s="193"/>
      <c r="O1074" s="226"/>
      <c r="P1074" s="227"/>
      <c r="Q1074" s="59"/>
      <c r="R1074" s="59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8"/>
      <c r="BQ1074" s="58"/>
      <c r="BR1074" s="58"/>
      <c r="BS1074" s="58"/>
      <c r="BT1074" s="58"/>
      <c r="BU1074" s="58"/>
      <c r="BV1074" s="58"/>
      <c r="BW1074" s="58"/>
      <c r="BX1074" s="58"/>
      <c r="BY1074" s="58"/>
      <c r="BZ1074" s="58"/>
      <c r="CA1074" s="58"/>
      <c r="CB1074" s="58"/>
      <c r="CC1074" s="58"/>
      <c r="CD1074" s="58"/>
      <c r="CE1074" s="58"/>
      <c r="CF1074" s="58"/>
      <c r="CG1074" s="58"/>
      <c r="CH1074" s="58"/>
      <c r="CI1074" s="58"/>
      <c r="CJ1074" s="58"/>
      <c r="CK1074" s="58"/>
      <c r="CL1074" s="58"/>
      <c r="CM1074" s="58"/>
      <c r="CN1074" s="58"/>
      <c r="CO1074" s="58"/>
      <c r="CP1074" s="58"/>
      <c r="CQ1074" s="58"/>
      <c r="CR1074" s="58"/>
      <c r="CS1074" s="58"/>
      <c r="CT1074" s="58"/>
      <c r="CU1074" s="58"/>
      <c r="CV1074" s="58"/>
      <c r="CW1074" s="58"/>
      <c r="CX1074" s="58"/>
      <c r="CY1074" s="58"/>
      <c r="CZ1074" s="58"/>
      <c r="DA1074" s="58"/>
      <c r="DB1074" s="58"/>
      <c r="DC1074" s="58"/>
      <c r="DD1074" s="58"/>
      <c r="DE1074" s="58"/>
      <c r="DF1074" s="58"/>
      <c r="DG1074" s="58"/>
      <c r="DH1074" s="58"/>
      <c r="DI1074" s="58"/>
      <c r="DJ1074" s="58"/>
      <c r="DK1074" s="58"/>
      <c r="DL1074" s="58"/>
      <c r="DM1074" s="58"/>
      <c r="DN1074" s="58"/>
      <c r="DO1074" s="58"/>
      <c r="DP1074" s="58"/>
      <c r="DQ1074" s="58"/>
      <c r="DR1074" s="58"/>
      <c r="DS1074" s="58"/>
      <c r="DT1074" s="58"/>
      <c r="DU1074" s="58"/>
      <c r="DV1074" s="58"/>
      <c r="DW1074" s="58"/>
      <c r="DX1074" s="58"/>
      <c r="DY1074" s="58"/>
    </row>
    <row r="1075" spans="1:129" s="37" customFormat="1" ht="41.25" customHeight="1">
      <c r="A1075" s="73"/>
      <c r="B1075" s="73">
        <v>134</v>
      </c>
      <c r="C1075" s="11" t="s">
        <v>1894</v>
      </c>
      <c r="D1075" s="68" t="s">
        <v>1895</v>
      </c>
      <c r="E1075" s="7" t="s">
        <v>1896</v>
      </c>
      <c r="F1075" s="7"/>
      <c r="G1075" s="7"/>
      <c r="H1075" s="7">
        <v>906</v>
      </c>
      <c r="I1075" s="7" t="s">
        <v>3052</v>
      </c>
      <c r="J1075" s="7" t="s">
        <v>1897</v>
      </c>
      <c r="K1075" s="7" t="s">
        <v>1898</v>
      </c>
      <c r="L1075" s="7" t="s">
        <v>1899</v>
      </c>
      <c r="M1075" s="3"/>
      <c r="N1075" s="193"/>
      <c r="O1075" s="226"/>
      <c r="P1075" s="227"/>
      <c r="Q1075" s="59"/>
      <c r="R1075" s="59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8"/>
      <c r="BQ1075" s="58"/>
      <c r="BR1075" s="58"/>
      <c r="BS1075" s="58"/>
      <c r="BT1075" s="58"/>
      <c r="BU1075" s="58"/>
      <c r="BV1075" s="58"/>
      <c r="BW1075" s="58"/>
      <c r="BX1075" s="58"/>
      <c r="BY1075" s="58"/>
      <c r="BZ1075" s="58"/>
      <c r="CA1075" s="58"/>
      <c r="CB1075" s="58"/>
      <c r="CC1075" s="58"/>
      <c r="CD1075" s="58"/>
      <c r="CE1075" s="58"/>
      <c r="CF1075" s="58"/>
      <c r="CG1075" s="58"/>
      <c r="CH1075" s="58"/>
      <c r="CI1075" s="58"/>
      <c r="CJ1075" s="58"/>
      <c r="CK1075" s="58"/>
      <c r="CL1075" s="58"/>
      <c r="CM1075" s="58"/>
      <c r="CN1075" s="58"/>
      <c r="CO1075" s="58"/>
      <c r="CP1075" s="58"/>
      <c r="CQ1075" s="58"/>
      <c r="CR1075" s="58"/>
      <c r="CS1075" s="58"/>
      <c r="CT1075" s="58"/>
      <c r="CU1075" s="58"/>
      <c r="CV1075" s="58"/>
      <c r="CW1075" s="58"/>
      <c r="CX1075" s="58"/>
      <c r="CY1075" s="58"/>
      <c r="CZ1075" s="58"/>
      <c r="DA1075" s="58"/>
      <c r="DB1075" s="58"/>
      <c r="DC1075" s="58"/>
      <c r="DD1075" s="58"/>
      <c r="DE1075" s="58"/>
      <c r="DF1075" s="58"/>
      <c r="DG1075" s="58"/>
      <c r="DH1075" s="58"/>
      <c r="DI1075" s="58"/>
      <c r="DJ1075" s="58"/>
      <c r="DK1075" s="58"/>
      <c r="DL1075" s="58"/>
      <c r="DM1075" s="58"/>
      <c r="DN1075" s="58"/>
      <c r="DO1075" s="58"/>
      <c r="DP1075" s="58"/>
      <c r="DQ1075" s="58"/>
      <c r="DR1075" s="58"/>
      <c r="DS1075" s="58"/>
      <c r="DT1075" s="58"/>
      <c r="DU1075" s="58"/>
      <c r="DV1075" s="58"/>
      <c r="DW1075" s="58"/>
      <c r="DX1075" s="58"/>
      <c r="DY1075" s="58"/>
    </row>
    <row r="1076" spans="1:129" s="37" customFormat="1" ht="41.25" customHeight="1">
      <c r="A1076" s="73"/>
      <c r="B1076" s="200">
        <v>135</v>
      </c>
      <c r="C1076" s="11" t="s">
        <v>1900</v>
      </c>
      <c r="D1076" s="68" t="s">
        <v>1901</v>
      </c>
      <c r="E1076" s="7" t="s">
        <v>1902</v>
      </c>
      <c r="F1076" s="7"/>
      <c r="G1076" s="7"/>
      <c r="H1076" s="7">
        <v>1475</v>
      </c>
      <c r="I1076" s="7" t="s">
        <v>3052</v>
      </c>
      <c r="J1076" s="7" t="s">
        <v>1903</v>
      </c>
      <c r="K1076" s="7" t="s">
        <v>1904</v>
      </c>
      <c r="L1076" s="7" t="s">
        <v>1905</v>
      </c>
      <c r="M1076" s="3"/>
      <c r="N1076" s="197"/>
      <c r="O1076" s="226"/>
      <c r="P1076" s="227"/>
      <c r="Q1076" s="59"/>
      <c r="R1076" s="59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8"/>
      <c r="BQ1076" s="58"/>
      <c r="BR1076" s="58"/>
      <c r="BS1076" s="58"/>
      <c r="BT1076" s="58"/>
      <c r="BU1076" s="58"/>
      <c r="BV1076" s="58"/>
      <c r="BW1076" s="58"/>
      <c r="BX1076" s="58"/>
      <c r="BY1076" s="58"/>
      <c r="BZ1076" s="58"/>
      <c r="CA1076" s="58"/>
      <c r="CB1076" s="58"/>
      <c r="CC1076" s="58"/>
      <c r="CD1076" s="58"/>
      <c r="CE1076" s="58"/>
      <c r="CF1076" s="58"/>
      <c r="CG1076" s="58"/>
      <c r="CH1076" s="58"/>
      <c r="CI1076" s="58"/>
      <c r="CJ1076" s="58"/>
      <c r="CK1076" s="58"/>
      <c r="CL1076" s="58"/>
      <c r="CM1076" s="58"/>
      <c r="CN1076" s="58"/>
      <c r="CO1076" s="58"/>
      <c r="CP1076" s="58"/>
      <c r="CQ1076" s="58"/>
      <c r="CR1076" s="58"/>
      <c r="CS1076" s="58"/>
      <c r="CT1076" s="58"/>
      <c r="CU1076" s="58"/>
      <c r="CV1076" s="58"/>
      <c r="CW1076" s="58"/>
      <c r="CX1076" s="58"/>
      <c r="CY1076" s="58"/>
      <c r="CZ1076" s="58"/>
      <c r="DA1076" s="58"/>
      <c r="DB1076" s="58"/>
      <c r="DC1076" s="58"/>
      <c r="DD1076" s="58"/>
      <c r="DE1076" s="58"/>
      <c r="DF1076" s="58"/>
      <c r="DG1076" s="58"/>
      <c r="DH1076" s="58"/>
      <c r="DI1076" s="58"/>
      <c r="DJ1076" s="58"/>
      <c r="DK1076" s="58"/>
      <c r="DL1076" s="58"/>
      <c r="DM1076" s="58"/>
      <c r="DN1076" s="58"/>
      <c r="DO1076" s="58"/>
      <c r="DP1076" s="58"/>
      <c r="DQ1076" s="58"/>
      <c r="DR1076" s="58"/>
      <c r="DS1076" s="58"/>
      <c r="DT1076" s="58"/>
      <c r="DU1076" s="58"/>
      <c r="DV1076" s="58"/>
      <c r="DW1076" s="58"/>
      <c r="DX1076" s="58"/>
      <c r="DY1076" s="58"/>
    </row>
    <row r="1077" spans="1:129" s="37" customFormat="1" ht="41.25" customHeight="1">
      <c r="A1077" s="73"/>
      <c r="B1077" s="73">
        <v>136</v>
      </c>
      <c r="C1077" s="11" t="s">
        <v>1906</v>
      </c>
      <c r="D1077" s="39" t="s">
        <v>1060</v>
      </c>
      <c r="E1077" s="7" t="s">
        <v>1907</v>
      </c>
      <c r="F1077" s="7">
        <v>2700</v>
      </c>
      <c r="G1077" s="7"/>
      <c r="H1077" s="7">
        <v>3500</v>
      </c>
      <c r="I1077" s="7" t="s">
        <v>3052</v>
      </c>
      <c r="J1077" s="7" t="s">
        <v>1908</v>
      </c>
      <c r="K1077" s="7" t="s">
        <v>1909</v>
      </c>
      <c r="L1077" s="7" t="s">
        <v>1910</v>
      </c>
      <c r="M1077" s="3"/>
      <c r="N1077" s="3"/>
      <c r="O1077" s="226"/>
      <c r="P1077" s="227"/>
      <c r="Q1077" s="59"/>
      <c r="R1077" s="59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8"/>
      <c r="BQ1077" s="58"/>
      <c r="BR1077" s="58"/>
      <c r="BS1077" s="58"/>
      <c r="BT1077" s="58"/>
      <c r="BU1077" s="58"/>
      <c r="BV1077" s="58"/>
      <c r="BW1077" s="58"/>
      <c r="BX1077" s="58"/>
      <c r="BY1077" s="58"/>
      <c r="BZ1077" s="58"/>
      <c r="CA1077" s="58"/>
      <c r="CB1077" s="58"/>
      <c r="CC1077" s="58"/>
      <c r="CD1077" s="58"/>
      <c r="CE1077" s="58"/>
      <c r="CF1077" s="58"/>
      <c r="CG1077" s="58"/>
      <c r="CH1077" s="58"/>
      <c r="CI1077" s="58"/>
      <c r="CJ1077" s="58"/>
      <c r="CK1077" s="58"/>
      <c r="CL1077" s="58"/>
      <c r="CM1077" s="58"/>
      <c r="CN1077" s="58"/>
      <c r="CO1077" s="58"/>
      <c r="CP1077" s="58"/>
      <c r="CQ1077" s="58"/>
      <c r="CR1077" s="58"/>
      <c r="CS1077" s="58"/>
      <c r="CT1077" s="58"/>
      <c r="CU1077" s="58"/>
      <c r="CV1077" s="58"/>
      <c r="CW1077" s="58"/>
      <c r="CX1077" s="58"/>
      <c r="CY1077" s="58"/>
      <c r="CZ1077" s="58"/>
      <c r="DA1077" s="58"/>
      <c r="DB1077" s="58"/>
      <c r="DC1077" s="58"/>
      <c r="DD1077" s="58"/>
      <c r="DE1077" s="58"/>
      <c r="DF1077" s="58"/>
      <c r="DG1077" s="58"/>
      <c r="DH1077" s="58"/>
      <c r="DI1077" s="58"/>
      <c r="DJ1077" s="58"/>
      <c r="DK1077" s="58"/>
      <c r="DL1077" s="58"/>
      <c r="DM1077" s="58"/>
      <c r="DN1077" s="58"/>
      <c r="DO1077" s="58"/>
      <c r="DP1077" s="58"/>
      <c r="DQ1077" s="58"/>
      <c r="DR1077" s="58"/>
      <c r="DS1077" s="58"/>
      <c r="DT1077" s="58"/>
      <c r="DU1077" s="58"/>
      <c r="DV1077" s="58"/>
      <c r="DW1077" s="58"/>
      <c r="DX1077" s="58"/>
      <c r="DY1077" s="58"/>
    </row>
    <row r="1078" spans="1:129" s="37" customFormat="1" ht="41.25" customHeight="1">
      <c r="A1078" s="73"/>
      <c r="B1078" s="200">
        <v>137</v>
      </c>
      <c r="C1078" s="11" t="s">
        <v>1911</v>
      </c>
      <c r="D1078" s="39" t="s">
        <v>1060</v>
      </c>
      <c r="E1078" s="7" t="s">
        <v>1912</v>
      </c>
      <c r="F1078" s="7"/>
      <c r="G1078" s="7"/>
      <c r="H1078" s="7">
        <v>4956</v>
      </c>
      <c r="I1078" s="7" t="s">
        <v>3052</v>
      </c>
      <c r="J1078" s="7" t="s">
        <v>1913</v>
      </c>
      <c r="K1078" s="7" t="s">
        <v>1914</v>
      </c>
      <c r="L1078" s="7" t="s">
        <v>1915</v>
      </c>
      <c r="M1078" s="3"/>
      <c r="N1078" s="3"/>
      <c r="O1078" s="226"/>
      <c r="P1078" s="227"/>
      <c r="Q1078" s="59"/>
      <c r="R1078" s="59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8"/>
      <c r="BQ1078" s="58"/>
      <c r="BR1078" s="58"/>
      <c r="BS1078" s="58"/>
      <c r="BT1078" s="58"/>
      <c r="BU1078" s="58"/>
      <c r="BV1078" s="58"/>
      <c r="BW1078" s="58"/>
      <c r="BX1078" s="58"/>
      <c r="BY1078" s="58"/>
      <c r="BZ1078" s="58"/>
      <c r="CA1078" s="58"/>
      <c r="CB1078" s="58"/>
      <c r="CC1078" s="58"/>
      <c r="CD1078" s="58"/>
      <c r="CE1078" s="58"/>
      <c r="CF1078" s="58"/>
      <c r="CG1078" s="58"/>
      <c r="CH1078" s="58"/>
      <c r="CI1078" s="58"/>
      <c r="CJ1078" s="58"/>
      <c r="CK1078" s="58"/>
      <c r="CL1078" s="58"/>
      <c r="CM1078" s="58"/>
      <c r="CN1078" s="58"/>
      <c r="CO1078" s="58"/>
      <c r="CP1078" s="58"/>
      <c r="CQ1078" s="58"/>
      <c r="CR1078" s="58"/>
      <c r="CS1078" s="58"/>
      <c r="CT1078" s="58"/>
      <c r="CU1078" s="58"/>
      <c r="CV1078" s="58"/>
      <c r="CW1078" s="58"/>
      <c r="CX1078" s="58"/>
      <c r="CY1078" s="58"/>
      <c r="CZ1078" s="58"/>
      <c r="DA1078" s="58"/>
      <c r="DB1078" s="58"/>
      <c r="DC1078" s="58"/>
      <c r="DD1078" s="58"/>
      <c r="DE1078" s="58"/>
      <c r="DF1078" s="58"/>
      <c r="DG1078" s="58"/>
      <c r="DH1078" s="58"/>
      <c r="DI1078" s="58"/>
      <c r="DJ1078" s="58"/>
      <c r="DK1078" s="58"/>
      <c r="DL1078" s="58"/>
      <c r="DM1078" s="58"/>
      <c r="DN1078" s="58"/>
      <c r="DO1078" s="58"/>
      <c r="DP1078" s="58"/>
      <c r="DQ1078" s="58"/>
      <c r="DR1078" s="58"/>
      <c r="DS1078" s="58"/>
      <c r="DT1078" s="58"/>
      <c r="DU1078" s="58"/>
      <c r="DV1078" s="58"/>
      <c r="DW1078" s="58"/>
      <c r="DX1078" s="58"/>
      <c r="DY1078" s="58"/>
    </row>
    <row r="1079" spans="1:129" s="37" customFormat="1" ht="37.5" customHeight="1">
      <c r="A1079" s="73"/>
      <c r="B1079" s="73">
        <v>138</v>
      </c>
      <c r="C1079" s="11" t="s">
        <v>1916</v>
      </c>
      <c r="D1079" s="39" t="s">
        <v>1060</v>
      </c>
      <c r="E1079" s="7" t="s">
        <v>1917</v>
      </c>
      <c r="F1079" s="7"/>
      <c r="G1079" s="7"/>
      <c r="H1079" s="7">
        <v>32200</v>
      </c>
      <c r="I1079" s="7" t="s">
        <v>3052</v>
      </c>
      <c r="J1079" s="7" t="s">
        <v>1918</v>
      </c>
      <c r="K1079" s="7" t="s">
        <v>1919</v>
      </c>
      <c r="L1079" s="7" t="s">
        <v>1920</v>
      </c>
      <c r="M1079" s="3"/>
      <c r="N1079" s="3"/>
      <c r="O1079" s="226"/>
      <c r="P1079" s="227"/>
      <c r="Q1079" s="59"/>
      <c r="R1079" s="59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8"/>
      <c r="BQ1079" s="58"/>
      <c r="BR1079" s="58"/>
      <c r="BS1079" s="58"/>
      <c r="BT1079" s="58"/>
      <c r="BU1079" s="58"/>
      <c r="BV1079" s="58"/>
      <c r="BW1079" s="58"/>
      <c r="BX1079" s="58"/>
      <c r="BY1079" s="58"/>
      <c r="BZ1079" s="58"/>
      <c r="CA1079" s="58"/>
      <c r="CB1079" s="58"/>
      <c r="CC1079" s="58"/>
      <c r="CD1079" s="58"/>
      <c r="CE1079" s="58"/>
      <c r="CF1079" s="58"/>
      <c r="CG1079" s="58"/>
      <c r="CH1079" s="58"/>
      <c r="CI1079" s="58"/>
      <c r="CJ1079" s="58"/>
      <c r="CK1079" s="58"/>
      <c r="CL1079" s="58"/>
      <c r="CM1079" s="58"/>
      <c r="CN1079" s="58"/>
      <c r="CO1079" s="58"/>
      <c r="CP1079" s="58"/>
      <c r="CQ1079" s="58"/>
      <c r="CR1079" s="58"/>
      <c r="CS1079" s="58"/>
      <c r="CT1079" s="58"/>
      <c r="CU1079" s="58"/>
      <c r="CV1079" s="58"/>
      <c r="CW1079" s="58"/>
      <c r="CX1079" s="58"/>
      <c r="CY1079" s="58"/>
      <c r="CZ1079" s="58"/>
      <c r="DA1079" s="58"/>
      <c r="DB1079" s="58"/>
      <c r="DC1079" s="58"/>
      <c r="DD1079" s="58"/>
      <c r="DE1079" s="58"/>
      <c r="DF1079" s="58"/>
      <c r="DG1079" s="58"/>
      <c r="DH1079" s="58"/>
      <c r="DI1079" s="58"/>
      <c r="DJ1079" s="58"/>
      <c r="DK1079" s="58"/>
      <c r="DL1079" s="58"/>
      <c r="DM1079" s="58"/>
      <c r="DN1079" s="58"/>
      <c r="DO1079" s="58"/>
      <c r="DP1079" s="58"/>
      <c r="DQ1079" s="58"/>
      <c r="DR1079" s="58"/>
      <c r="DS1079" s="58"/>
      <c r="DT1079" s="58"/>
      <c r="DU1079" s="58"/>
      <c r="DV1079" s="58"/>
      <c r="DW1079" s="58"/>
      <c r="DX1079" s="58"/>
      <c r="DY1079" s="58"/>
    </row>
    <row r="1080" spans="1:129" s="37" customFormat="1" ht="37.5" customHeight="1">
      <c r="A1080" s="73"/>
      <c r="B1080" s="200">
        <v>139</v>
      </c>
      <c r="C1080" s="11" t="s">
        <v>1921</v>
      </c>
      <c r="D1080" s="39" t="s">
        <v>1922</v>
      </c>
      <c r="E1080" s="7" t="s">
        <v>1923</v>
      </c>
      <c r="F1080" s="7"/>
      <c r="G1080" s="7"/>
      <c r="H1080" s="7">
        <v>1600</v>
      </c>
      <c r="I1080" s="7" t="s">
        <v>3052</v>
      </c>
      <c r="J1080" s="7" t="s">
        <v>1924</v>
      </c>
      <c r="K1080" s="7" t="s">
        <v>1925</v>
      </c>
      <c r="L1080" s="7" t="s">
        <v>1926</v>
      </c>
      <c r="M1080" s="3"/>
      <c r="N1080" s="3"/>
      <c r="O1080" s="226"/>
      <c r="P1080" s="227"/>
      <c r="Q1080" s="59"/>
      <c r="R1080" s="59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8"/>
      <c r="BQ1080" s="58"/>
      <c r="BR1080" s="58"/>
      <c r="BS1080" s="58"/>
      <c r="BT1080" s="58"/>
      <c r="BU1080" s="58"/>
      <c r="BV1080" s="58"/>
      <c r="BW1080" s="58"/>
      <c r="BX1080" s="58"/>
      <c r="BY1080" s="58"/>
      <c r="BZ1080" s="58"/>
      <c r="CA1080" s="58"/>
      <c r="CB1080" s="58"/>
      <c r="CC1080" s="58"/>
      <c r="CD1080" s="58"/>
      <c r="CE1080" s="58"/>
      <c r="CF1080" s="58"/>
      <c r="CG1080" s="58"/>
      <c r="CH1080" s="58"/>
      <c r="CI1080" s="58"/>
      <c r="CJ1080" s="58"/>
      <c r="CK1080" s="58"/>
      <c r="CL1080" s="58"/>
      <c r="CM1080" s="58"/>
      <c r="CN1080" s="58"/>
      <c r="CO1080" s="58"/>
      <c r="CP1080" s="58"/>
      <c r="CQ1080" s="58"/>
      <c r="CR1080" s="58"/>
      <c r="CS1080" s="58"/>
      <c r="CT1080" s="58"/>
      <c r="CU1080" s="58"/>
      <c r="CV1080" s="58"/>
      <c r="CW1080" s="58"/>
      <c r="CX1080" s="58"/>
      <c r="CY1080" s="58"/>
      <c r="CZ1080" s="58"/>
      <c r="DA1080" s="58"/>
      <c r="DB1080" s="58"/>
      <c r="DC1080" s="58"/>
      <c r="DD1080" s="58"/>
      <c r="DE1080" s="58"/>
      <c r="DF1080" s="58"/>
      <c r="DG1080" s="58"/>
      <c r="DH1080" s="58"/>
      <c r="DI1080" s="58"/>
      <c r="DJ1080" s="58"/>
      <c r="DK1080" s="58"/>
      <c r="DL1080" s="58"/>
      <c r="DM1080" s="58"/>
      <c r="DN1080" s="58"/>
      <c r="DO1080" s="58"/>
      <c r="DP1080" s="58"/>
      <c r="DQ1080" s="58"/>
      <c r="DR1080" s="58"/>
      <c r="DS1080" s="58"/>
      <c r="DT1080" s="58"/>
      <c r="DU1080" s="58"/>
      <c r="DV1080" s="58"/>
      <c r="DW1080" s="58"/>
      <c r="DX1080" s="58"/>
      <c r="DY1080" s="58"/>
    </row>
    <row r="1081" spans="1:129" s="37" customFormat="1" ht="37.5" customHeight="1">
      <c r="A1081" s="73"/>
      <c r="B1081" s="73">
        <v>140</v>
      </c>
      <c r="C1081" s="11" t="s">
        <v>1921</v>
      </c>
      <c r="D1081" s="39" t="s">
        <v>1922</v>
      </c>
      <c r="E1081" s="7" t="s">
        <v>1927</v>
      </c>
      <c r="F1081" s="7"/>
      <c r="G1081" s="7"/>
      <c r="H1081" s="7">
        <v>32000</v>
      </c>
      <c r="I1081" s="7" t="s">
        <v>3052</v>
      </c>
      <c r="J1081" s="7" t="s">
        <v>1928</v>
      </c>
      <c r="K1081" s="7" t="s">
        <v>5018</v>
      </c>
      <c r="L1081" s="7" t="s">
        <v>1926</v>
      </c>
      <c r="M1081" s="3"/>
      <c r="N1081" s="3"/>
      <c r="O1081" s="226"/>
      <c r="P1081" s="227"/>
      <c r="Q1081" s="59"/>
      <c r="R1081" s="59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8"/>
      <c r="BQ1081" s="58"/>
      <c r="BR1081" s="58"/>
      <c r="BS1081" s="58"/>
      <c r="BT1081" s="58"/>
      <c r="BU1081" s="58"/>
      <c r="BV1081" s="58"/>
      <c r="BW1081" s="58"/>
      <c r="BX1081" s="58"/>
      <c r="BY1081" s="58"/>
      <c r="BZ1081" s="58"/>
      <c r="CA1081" s="58"/>
      <c r="CB1081" s="58"/>
      <c r="CC1081" s="58"/>
      <c r="CD1081" s="58"/>
      <c r="CE1081" s="58"/>
      <c r="CF1081" s="58"/>
      <c r="CG1081" s="58"/>
      <c r="CH1081" s="58"/>
      <c r="CI1081" s="58"/>
      <c r="CJ1081" s="58"/>
      <c r="CK1081" s="58"/>
      <c r="CL1081" s="58"/>
      <c r="CM1081" s="58"/>
      <c r="CN1081" s="58"/>
      <c r="CO1081" s="58"/>
      <c r="CP1081" s="58"/>
      <c r="CQ1081" s="58"/>
      <c r="CR1081" s="58"/>
      <c r="CS1081" s="58"/>
      <c r="CT1081" s="58"/>
      <c r="CU1081" s="58"/>
      <c r="CV1081" s="58"/>
      <c r="CW1081" s="58"/>
      <c r="CX1081" s="58"/>
      <c r="CY1081" s="58"/>
      <c r="CZ1081" s="58"/>
      <c r="DA1081" s="58"/>
      <c r="DB1081" s="58"/>
      <c r="DC1081" s="58"/>
      <c r="DD1081" s="58"/>
      <c r="DE1081" s="58"/>
      <c r="DF1081" s="58"/>
      <c r="DG1081" s="58"/>
      <c r="DH1081" s="58"/>
      <c r="DI1081" s="58"/>
      <c r="DJ1081" s="58"/>
      <c r="DK1081" s="58"/>
      <c r="DL1081" s="58"/>
      <c r="DM1081" s="58"/>
      <c r="DN1081" s="58"/>
      <c r="DO1081" s="58"/>
      <c r="DP1081" s="58"/>
      <c r="DQ1081" s="58"/>
      <c r="DR1081" s="58"/>
      <c r="DS1081" s="58"/>
      <c r="DT1081" s="58"/>
      <c r="DU1081" s="58"/>
      <c r="DV1081" s="58"/>
      <c r="DW1081" s="58"/>
      <c r="DX1081" s="58"/>
      <c r="DY1081" s="58"/>
    </row>
    <row r="1082" spans="1:129" s="37" customFormat="1" ht="37.5" customHeight="1">
      <c r="A1082" s="73"/>
      <c r="B1082" s="200">
        <v>141</v>
      </c>
      <c r="C1082" s="11" t="s">
        <v>1099</v>
      </c>
      <c r="D1082" s="39" t="s">
        <v>1060</v>
      </c>
      <c r="E1082" s="7" t="s">
        <v>1929</v>
      </c>
      <c r="F1082" s="7">
        <v>1000</v>
      </c>
      <c r="G1082" s="7"/>
      <c r="H1082" s="7">
        <v>31198</v>
      </c>
      <c r="I1082" s="7" t="s">
        <v>3052</v>
      </c>
      <c r="J1082" s="7" t="s">
        <v>1930</v>
      </c>
      <c r="K1082" s="7" t="s">
        <v>1931</v>
      </c>
      <c r="L1082" s="7" t="s">
        <v>1103</v>
      </c>
      <c r="M1082" s="3"/>
      <c r="N1082" s="3"/>
      <c r="O1082" s="226"/>
      <c r="P1082" s="227"/>
      <c r="Q1082" s="59"/>
      <c r="R1082" s="59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8"/>
      <c r="BQ1082" s="58"/>
      <c r="BR1082" s="58"/>
      <c r="BS1082" s="58"/>
      <c r="BT1082" s="58"/>
      <c r="BU1082" s="58"/>
      <c r="BV1082" s="58"/>
      <c r="BW1082" s="58"/>
      <c r="BX1082" s="58"/>
      <c r="BY1082" s="58"/>
      <c r="BZ1082" s="58"/>
      <c r="CA1082" s="58"/>
      <c r="CB1082" s="58"/>
      <c r="CC1082" s="58"/>
      <c r="CD1082" s="58"/>
      <c r="CE1082" s="58"/>
      <c r="CF1082" s="58"/>
      <c r="CG1082" s="58"/>
      <c r="CH1082" s="58"/>
      <c r="CI1082" s="58"/>
      <c r="CJ1082" s="58"/>
      <c r="CK1082" s="58"/>
      <c r="CL1082" s="58"/>
      <c r="CM1082" s="58"/>
      <c r="CN1082" s="58"/>
      <c r="CO1082" s="58"/>
      <c r="CP1082" s="58"/>
      <c r="CQ1082" s="58"/>
      <c r="CR1082" s="58"/>
      <c r="CS1082" s="58"/>
      <c r="CT1082" s="58"/>
      <c r="CU1082" s="58"/>
      <c r="CV1082" s="58"/>
      <c r="CW1082" s="58"/>
      <c r="CX1082" s="58"/>
      <c r="CY1082" s="58"/>
      <c r="CZ1082" s="58"/>
      <c r="DA1082" s="58"/>
      <c r="DB1082" s="58"/>
      <c r="DC1082" s="58"/>
      <c r="DD1082" s="58"/>
      <c r="DE1082" s="58"/>
      <c r="DF1082" s="58"/>
      <c r="DG1082" s="58"/>
      <c r="DH1082" s="58"/>
      <c r="DI1082" s="58"/>
      <c r="DJ1082" s="58"/>
      <c r="DK1082" s="58"/>
      <c r="DL1082" s="58"/>
      <c r="DM1082" s="58"/>
      <c r="DN1082" s="58"/>
      <c r="DO1082" s="58"/>
      <c r="DP1082" s="58"/>
      <c r="DQ1082" s="58"/>
      <c r="DR1082" s="58"/>
      <c r="DS1082" s="58"/>
      <c r="DT1082" s="58"/>
      <c r="DU1082" s="58"/>
      <c r="DV1082" s="58"/>
      <c r="DW1082" s="58"/>
      <c r="DX1082" s="58"/>
      <c r="DY1082" s="58"/>
    </row>
    <row r="1083" spans="1:129" s="37" customFormat="1" ht="37.5" customHeight="1">
      <c r="A1083" s="73"/>
      <c r="B1083" s="73">
        <v>142</v>
      </c>
      <c r="C1083" s="11" t="s">
        <v>3314</v>
      </c>
      <c r="D1083" s="39" t="s">
        <v>1932</v>
      </c>
      <c r="E1083" s="7" t="s">
        <v>1933</v>
      </c>
      <c r="F1083" s="7"/>
      <c r="G1083" s="7"/>
      <c r="H1083" s="7">
        <v>1</v>
      </c>
      <c r="I1083" s="7" t="s">
        <v>3052</v>
      </c>
      <c r="J1083" s="7" t="s">
        <v>1934</v>
      </c>
      <c r="K1083" s="7" t="s">
        <v>1935</v>
      </c>
      <c r="L1083" s="7" t="s">
        <v>1936</v>
      </c>
      <c r="M1083" s="3"/>
      <c r="N1083" s="3"/>
      <c r="O1083" s="226"/>
      <c r="P1083" s="227"/>
      <c r="Q1083" s="59"/>
      <c r="R1083" s="59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8"/>
      <c r="BQ1083" s="58"/>
      <c r="BR1083" s="58"/>
      <c r="BS1083" s="58"/>
      <c r="BT1083" s="58"/>
      <c r="BU1083" s="58"/>
      <c r="BV1083" s="58"/>
      <c r="BW1083" s="58"/>
      <c r="BX1083" s="58"/>
      <c r="BY1083" s="58"/>
      <c r="BZ1083" s="58"/>
      <c r="CA1083" s="58"/>
      <c r="CB1083" s="58"/>
      <c r="CC1083" s="58"/>
      <c r="CD1083" s="58"/>
      <c r="CE1083" s="58"/>
      <c r="CF1083" s="58"/>
      <c r="CG1083" s="58"/>
      <c r="CH1083" s="58"/>
      <c r="CI1083" s="58"/>
      <c r="CJ1083" s="58"/>
      <c r="CK1083" s="58"/>
      <c r="CL1083" s="58"/>
      <c r="CM1083" s="58"/>
      <c r="CN1083" s="58"/>
      <c r="CO1083" s="58"/>
      <c r="CP1083" s="58"/>
      <c r="CQ1083" s="58"/>
      <c r="CR1083" s="58"/>
      <c r="CS1083" s="58"/>
      <c r="CT1083" s="58"/>
      <c r="CU1083" s="58"/>
      <c r="CV1083" s="58"/>
      <c r="CW1083" s="58"/>
      <c r="CX1083" s="58"/>
      <c r="CY1083" s="58"/>
      <c r="CZ1083" s="58"/>
      <c r="DA1083" s="58"/>
      <c r="DB1083" s="58"/>
      <c r="DC1083" s="58"/>
      <c r="DD1083" s="58"/>
      <c r="DE1083" s="58"/>
      <c r="DF1083" s="58"/>
      <c r="DG1083" s="58"/>
      <c r="DH1083" s="58"/>
      <c r="DI1083" s="58"/>
      <c r="DJ1083" s="58"/>
      <c r="DK1083" s="58"/>
      <c r="DL1083" s="58"/>
      <c r="DM1083" s="58"/>
      <c r="DN1083" s="58"/>
      <c r="DO1083" s="58"/>
      <c r="DP1083" s="58"/>
      <c r="DQ1083" s="58"/>
      <c r="DR1083" s="58"/>
      <c r="DS1083" s="58"/>
      <c r="DT1083" s="58"/>
      <c r="DU1083" s="58"/>
      <c r="DV1083" s="58"/>
      <c r="DW1083" s="58"/>
      <c r="DX1083" s="58"/>
      <c r="DY1083" s="58"/>
    </row>
    <row r="1084" spans="1:129" s="37" customFormat="1" ht="45.75" customHeight="1">
      <c r="A1084" s="73"/>
      <c r="B1084" s="200">
        <v>143</v>
      </c>
      <c r="C1084" s="11" t="s">
        <v>1937</v>
      </c>
      <c r="D1084" s="39" t="s">
        <v>1938</v>
      </c>
      <c r="E1084" s="7" t="s">
        <v>1939</v>
      </c>
      <c r="F1084" s="7"/>
      <c r="G1084" s="7"/>
      <c r="H1084" s="7">
        <v>990</v>
      </c>
      <c r="I1084" s="7" t="s">
        <v>3052</v>
      </c>
      <c r="J1084" s="7" t="s">
        <v>1940</v>
      </c>
      <c r="K1084" s="7" t="s">
        <v>1941</v>
      </c>
      <c r="L1084" s="7" t="s">
        <v>1942</v>
      </c>
      <c r="M1084" s="3"/>
      <c r="N1084" s="3"/>
      <c r="O1084" s="226"/>
      <c r="P1084" s="227"/>
      <c r="Q1084" s="59"/>
      <c r="R1084" s="59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8"/>
      <c r="BQ1084" s="58"/>
      <c r="BR1084" s="58"/>
      <c r="BS1084" s="58"/>
      <c r="BT1084" s="58"/>
      <c r="BU1084" s="58"/>
      <c r="BV1084" s="58"/>
      <c r="BW1084" s="58"/>
      <c r="BX1084" s="58"/>
      <c r="BY1084" s="58"/>
      <c r="BZ1084" s="58"/>
      <c r="CA1084" s="58"/>
      <c r="CB1084" s="58"/>
      <c r="CC1084" s="58"/>
      <c r="CD1084" s="58"/>
      <c r="CE1084" s="58"/>
      <c r="CF1084" s="58"/>
      <c r="CG1084" s="58"/>
      <c r="CH1084" s="58"/>
      <c r="CI1084" s="58"/>
      <c r="CJ1084" s="58"/>
      <c r="CK1084" s="58"/>
      <c r="CL1084" s="58"/>
      <c r="CM1084" s="58"/>
      <c r="CN1084" s="58"/>
      <c r="CO1084" s="58"/>
      <c r="CP1084" s="58"/>
      <c r="CQ1084" s="58"/>
      <c r="CR1084" s="58"/>
      <c r="CS1084" s="58"/>
      <c r="CT1084" s="58"/>
      <c r="CU1084" s="58"/>
      <c r="CV1084" s="58"/>
      <c r="CW1084" s="58"/>
      <c r="CX1084" s="58"/>
      <c r="CY1084" s="58"/>
      <c r="CZ1084" s="58"/>
      <c r="DA1084" s="58"/>
      <c r="DB1084" s="58"/>
      <c r="DC1084" s="58"/>
      <c r="DD1084" s="58"/>
      <c r="DE1084" s="58"/>
      <c r="DF1084" s="58"/>
      <c r="DG1084" s="58"/>
      <c r="DH1084" s="58"/>
      <c r="DI1084" s="58"/>
      <c r="DJ1084" s="58"/>
      <c r="DK1084" s="58"/>
      <c r="DL1084" s="58"/>
      <c r="DM1084" s="58"/>
      <c r="DN1084" s="58"/>
      <c r="DO1084" s="58"/>
      <c r="DP1084" s="58"/>
      <c r="DQ1084" s="58"/>
      <c r="DR1084" s="58"/>
      <c r="DS1084" s="58"/>
      <c r="DT1084" s="58"/>
      <c r="DU1084" s="58"/>
      <c r="DV1084" s="58"/>
      <c r="DW1084" s="58"/>
      <c r="DX1084" s="58"/>
      <c r="DY1084" s="58"/>
    </row>
    <row r="1085" spans="1:129" s="37" customFormat="1" ht="45.75" customHeight="1">
      <c r="A1085" s="73"/>
      <c r="B1085" s="73">
        <v>144</v>
      </c>
      <c r="C1085" s="11" t="s">
        <v>1943</v>
      </c>
      <c r="D1085" s="39" t="s">
        <v>1114</v>
      </c>
      <c r="E1085" s="7" t="s">
        <v>520</v>
      </c>
      <c r="F1085" s="7">
        <v>2000</v>
      </c>
      <c r="G1085" s="7"/>
      <c r="H1085" s="7">
        <v>50100</v>
      </c>
      <c r="I1085" s="7" t="s">
        <v>3052</v>
      </c>
      <c r="J1085" s="7" t="s">
        <v>521</v>
      </c>
      <c r="K1085" s="7" t="s">
        <v>522</v>
      </c>
      <c r="L1085" s="7" t="s">
        <v>523</v>
      </c>
      <c r="M1085" s="3"/>
      <c r="N1085" s="3"/>
      <c r="O1085" s="111"/>
      <c r="P1085" s="119"/>
      <c r="Q1085" s="87"/>
      <c r="R1085" s="87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8"/>
      <c r="BQ1085" s="58"/>
      <c r="BR1085" s="58"/>
      <c r="BS1085" s="58"/>
      <c r="BT1085" s="58"/>
      <c r="BU1085" s="58"/>
      <c r="BV1085" s="58"/>
      <c r="BW1085" s="58"/>
      <c r="BX1085" s="58"/>
      <c r="BY1085" s="58"/>
      <c r="BZ1085" s="58"/>
      <c r="CA1085" s="58"/>
      <c r="CB1085" s="58"/>
      <c r="CC1085" s="58"/>
      <c r="CD1085" s="58"/>
      <c r="CE1085" s="58"/>
      <c r="CF1085" s="58"/>
      <c r="CG1085" s="58"/>
      <c r="CH1085" s="58"/>
      <c r="CI1085" s="58"/>
      <c r="CJ1085" s="58"/>
      <c r="CK1085" s="58"/>
      <c r="CL1085" s="58"/>
      <c r="CM1085" s="58"/>
      <c r="CN1085" s="58"/>
      <c r="CO1085" s="58"/>
      <c r="CP1085" s="58"/>
      <c r="CQ1085" s="58"/>
      <c r="CR1085" s="58"/>
      <c r="CS1085" s="58"/>
      <c r="CT1085" s="58"/>
      <c r="CU1085" s="58"/>
      <c r="CV1085" s="58"/>
      <c r="CW1085" s="58"/>
      <c r="CX1085" s="58"/>
      <c r="CY1085" s="58"/>
      <c r="CZ1085" s="58"/>
      <c r="DA1085" s="58"/>
      <c r="DB1085" s="58"/>
      <c r="DC1085" s="58"/>
      <c r="DD1085" s="58"/>
      <c r="DE1085" s="58"/>
      <c r="DF1085" s="58"/>
      <c r="DG1085" s="58"/>
      <c r="DH1085" s="58"/>
      <c r="DI1085" s="58"/>
      <c r="DJ1085" s="58"/>
      <c r="DK1085" s="58"/>
      <c r="DL1085" s="58"/>
      <c r="DM1085" s="58"/>
      <c r="DN1085" s="58"/>
      <c r="DO1085" s="58"/>
      <c r="DP1085" s="58"/>
      <c r="DQ1085" s="58"/>
      <c r="DR1085" s="58"/>
      <c r="DS1085" s="58"/>
      <c r="DT1085" s="58"/>
      <c r="DU1085" s="58"/>
      <c r="DV1085" s="58"/>
      <c r="DW1085" s="58"/>
      <c r="DX1085" s="58"/>
      <c r="DY1085" s="58"/>
    </row>
    <row r="1086" spans="1:129" s="37" customFormat="1" ht="45.75" customHeight="1">
      <c r="A1086" s="73"/>
      <c r="B1086" s="200">
        <v>145</v>
      </c>
      <c r="C1086" s="11" t="s">
        <v>1142</v>
      </c>
      <c r="D1086" s="39" t="s">
        <v>1883</v>
      </c>
      <c r="E1086" s="7" t="s">
        <v>2772</v>
      </c>
      <c r="F1086" s="7">
        <v>229575</v>
      </c>
      <c r="G1086" s="7"/>
      <c r="H1086" s="7">
        <v>219189</v>
      </c>
      <c r="I1086" s="7" t="s">
        <v>3052</v>
      </c>
      <c r="J1086" s="7" t="s">
        <v>524</v>
      </c>
      <c r="K1086" s="7" t="s">
        <v>525</v>
      </c>
      <c r="L1086" s="7" t="s">
        <v>526</v>
      </c>
      <c r="M1086" s="3"/>
      <c r="N1086" s="3"/>
      <c r="O1086" s="111"/>
      <c r="P1086" s="119"/>
      <c r="Q1086" s="87"/>
      <c r="R1086" s="87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8"/>
      <c r="BQ1086" s="58"/>
      <c r="BR1086" s="58"/>
      <c r="BS1086" s="58"/>
      <c r="BT1086" s="58"/>
      <c r="BU1086" s="58"/>
      <c r="BV1086" s="58"/>
      <c r="BW1086" s="58"/>
      <c r="BX1086" s="58"/>
      <c r="BY1086" s="58"/>
      <c r="BZ1086" s="58"/>
      <c r="CA1086" s="58"/>
      <c r="CB1086" s="58"/>
      <c r="CC1086" s="58"/>
      <c r="CD1086" s="58"/>
      <c r="CE1086" s="58"/>
      <c r="CF1086" s="58"/>
      <c r="CG1086" s="58"/>
      <c r="CH1086" s="58"/>
      <c r="CI1086" s="58"/>
      <c r="CJ1086" s="58"/>
      <c r="CK1086" s="58"/>
      <c r="CL1086" s="58"/>
      <c r="CM1086" s="58"/>
      <c r="CN1086" s="58"/>
      <c r="CO1086" s="58"/>
      <c r="CP1086" s="58"/>
      <c r="CQ1086" s="58"/>
      <c r="CR1086" s="58"/>
      <c r="CS1086" s="58"/>
      <c r="CT1086" s="58"/>
      <c r="CU1086" s="58"/>
      <c r="CV1086" s="58"/>
      <c r="CW1086" s="58"/>
      <c r="CX1086" s="58"/>
      <c r="CY1086" s="58"/>
      <c r="CZ1086" s="58"/>
      <c r="DA1086" s="58"/>
      <c r="DB1086" s="58"/>
      <c r="DC1086" s="58"/>
      <c r="DD1086" s="58"/>
      <c r="DE1086" s="58"/>
      <c r="DF1086" s="58"/>
      <c r="DG1086" s="58"/>
      <c r="DH1086" s="58"/>
      <c r="DI1086" s="58"/>
      <c r="DJ1086" s="58"/>
      <c r="DK1086" s="58"/>
      <c r="DL1086" s="58"/>
      <c r="DM1086" s="58"/>
      <c r="DN1086" s="58"/>
      <c r="DO1086" s="58"/>
      <c r="DP1086" s="58"/>
      <c r="DQ1086" s="58"/>
      <c r="DR1086" s="58"/>
      <c r="DS1086" s="58"/>
      <c r="DT1086" s="58"/>
      <c r="DU1086" s="58"/>
      <c r="DV1086" s="58"/>
      <c r="DW1086" s="58"/>
      <c r="DX1086" s="58"/>
      <c r="DY1086" s="58"/>
    </row>
    <row r="1087" spans="1:129" s="37" customFormat="1" ht="45.75" customHeight="1">
      <c r="A1087" s="73"/>
      <c r="B1087" s="73">
        <v>146</v>
      </c>
      <c r="C1087" s="78" t="s">
        <v>5284</v>
      </c>
      <c r="D1087" s="78" t="s">
        <v>5285</v>
      </c>
      <c r="E1087" s="200" t="s">
        <v>5286</v>
      </c>
      <c r="F1087" s="256"/>
      <c r="G1087" s="256"/>
      <c r="H1087" s="258">
        <v>1400</v>
      </c>
      <c r="I1087" s="7" t="s">
        <v>3052</v>
      </c>
      <c r="J1087" s="200" t="s">
        <v>5287</v>
      </c>
      <c r="K1087" s="200" t="s">
        <v>5288</v>
      </c>
      <c r="L1087" s="200" t="s">
        <v>5289</v>
      </c>
      <c r="M1087" s="3"/>
      <c r="N1087" s="3"/>
      <c r="O1087" s="111"/>
      <c r="P1087" s="119"/>
      <c r="Q1087" s="87"/>
      <c r="R1087" s="87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8"/>
      <c r="BQ1087" s="58"/>
      <c r="BR1087" s="58"/>
      <c r="BS1087" s="58"/>
      <c r="BT1087" s="58"/>
      <c r="BU1087" s="58"/>
      <c r="BV1087" s="58"/>
      <c r="BW1087" s="58"/>
      <c r="BX1087" s="58"/>
      <c r="BY1087" s="58"/>
      <c r="BZ1087" s="58"/>
      <c r="CA1087" s="58"/>
      <c r="CB1087" s="58"/>
      <c r="CC1087" s="58"/>
      <c r="CD1087" s="58"/>
      <c r="CE1087" s="58"/>
      <c r="CF1087" s="58"/>
      <c r="CG1087" s="58"/>
      <c r="CH1087" s="58"/>
      <c r="CI1087" s="58"/>
      <c r="CJ1087" s="58"/>
      <c r="CK1087" s="58"/>
      <c r="CL1087" s="58"/>
      <c r="CM1087" s="58"/>
      <c r="CN1087" s="58"/>
      <c r="CO1087" s="58"/>
      <c r="CP1087" s="58"/>
      <c r="CQ1087" s="58"/>
      <c r="CR1087" s="58"/>
      <c r="CS1087" s="58"/>
      <c r="CT1087" s="58"/>
      <c r="CU1087" s="58"/>
      <c r="CV1087" s="58"/>
      <c r="CW1087" s="58"/>
      <c r="CX1087" s="58"/>
      <c r="CY1087" s="58"/>
      <c r="CZ1087" s="58"/>
      <c r="DA1087" s="58"/>
      <c r="DB1087" s="58"/>
      <c r="DC1087" s="58"/>
      <c r="DD1087" s="58"/>
      <c r="DE1087" s="58"/>
      <c r="DF1087" s="58"/>
      <c r="DG1087" s="58"/>
      <c r="DH1087" s="58"/>
      <c r="DI1087" s="58"/>
      <c r="DJ1087" s="58"/>
      <c r="DK1087" s="58"/>
      <c r="DL1087" s="58"/>
      <c r="DM1087" s="58"/>
      <c r="DN1087" s="58"/>
      <c r="DO1087" s="58"/>
      <c r="DP1087" s="58"/>
      <c r="DQ1087" s="58"/>
      <c r="DR1087" s="58"/>
      <c r="DS1087" s="58"/>
      <c r="DT1087" s="58"/>
      <c r="DU1087" s="58"/>
      <c r="DV1087" s="58"/>
      <c r="DW1087" s="58"/>
      <c r="DX1087" s="58"/>
      <c r="DY1087" s="58"/>
    </row>
    <row r="1088" spans="1:129" s="37" customFormat="1" ht="45.75" customHeight="1">
      <c r="A1088" s="73"/>
      <c r="B1088" s="200">
        <v>147</v>
      </c>
      <c r="C1088" s="78" t="s">
        <v>5290</v>
      </c>
      <c r="D1088" s="78" t="s">
        <v>5291</v>
      </c>
      <c r="E1088" s="200" t="s">
        <v>5292</v>
      </c>
      <c r="F1088" s="256">
        <v>0</v>
      </c>
      <c r="G1088" s="256"/>
      <c r="H1088" s="212">
        <v>567</v>
      </c>
      <c r="I1088" s="7" t="s">
        <v>3052</v>
      </c>
      <c r="J1088" s="200" t="s">
        <v>5293</v>
      </c>
      <c r="K1088" s="200" t="s">
        <v>5294</v>
      </c>
      <c r="L1088" s="200" t="s">
        <v>5295</v>
      </c>
      <c r="M1088" s="3"/>
      <c r="N1088" s="3"/>
      <c r="O1088" s="111"/>
      <c r="P1088" s="119"/>
      <c r="Q1088" s="87"/>
      <c r="R1088" s="87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8"/>
      <c r="BQ1088" s="58"/>
      <c r="BR1088" s="58"/>
      <c r="BS1088" s="58"/>
      <c r="BT1088" s="58"/>
      <c r="BU1088" s="58"/>
      <c r="BV1088" s="58"/>
      <c r="BW1088" s="58"/>
      <c r="BX1088" s="58"/>
      <c r="BY1088" s="58"/>
      <c r="BZ1088" s="58"/>
      <c r="CA1088" s="58"/>
      <c r="CB1088" s="58"/>
      <c r="CC1088" s="58"/>
      <c r="CD1088" s="58"/>
      <c r="CE1088" s="58"/>
      <c r="CF1088" s="58"/>
      <c r="CG1088" s="58"/>
      <c r="CH1088" s="58"/>
      <c r="CI1088" s="58"/>
      <c r="CJ1088" s="58"/>
      <c r="CK1088" s="58"/>
      <c r="CL1088" s="58"/>
      <c r="CM1088" s="58"/>
      <c r="CN1088" s="58"/>
      <c r="CO1088" s="58"/>
      <c r="CP1088" s="58"/>
      <c r="CQ1088" s="58"/>
      <c r="CR1088" s="58"/>
      <c r="CS1088" s="58"/>
      <c r="CT1088" s="58"/>
      <c r="CU1088" s="58"/>
      <c r="CV1088" s="58"/>
      <c r="CW1088" s="58"/>
      <c r="CX1088" s="58"/>
      <c r="CY1088" s="58"/>
      <c r="CZ1088" s="58"/>
      <c r="DA1088" s="58"/>
      <c r="DB1088" s="58"/>
      <c r="DC1088" s="58"/>
      <c r="DD1088" s="58"/>
      <c r="DE1088" s="58"/>
      <c r="DF1088" s="58"/>
      <c r="DG1088" s="58"/>
      <c r="DH1088" s="58"/>
      <c r="DI1088" s="58"/>
      <c r="DJ1088" s="58"/>
      <c r="DK1088" s="58"/>
      <c r="DL1088" s="58"/>
      <c r="DM1088" s="58"/>
      <c r="DN1088" s="58"/>
      <c r="DO1088" s="58"/>
      <c r="DP1088" s="58"/>
      <c r="DQ1088" s="58"/>
      <c r="DR1088" s="58"/>
      <c r="DS1088" s="58"/>
      <c r="DT1088" s="58"/>
      <c r="DU1088" s="58"/>
      <c r="DV1088" s="58"/>
      <c r="DW1088" s="58"/>
      <c r="DX1088" s="58"/>
      <c r="DY1088" s="58"/>
    </row>
    <row r="1089" spans="1:129" s="37" customFormat="1" ht="41.25" customHeight="1">
      <c r="A1089" s="73"/>
      <c r="B1089" s="73">
        <v>148</v>
      </c>
      <c r="C1089" s="77" t="s">
        <v>5296</v>
      </c>
      <c r="D1089" s="78" t="s">
        <v>5297</v>
      </c>
      <c r="E1089" s="75" t="s">
        <v>5298</v>
      </c>
      <c r="F1089" s="212">
        <v>0</v>
      </c>
      <c r="G1089" s="212"/>
      <c r="H1089" s="212">
        <v>400</v>
      </c>
      <c r="I1089" s="7" t="s">
        <v>3052</v>
      </c>
      <c r="J1089" s="200" t="s">
        <v>5299</v>
      </c>
      <c r="K1089" s="200" t="s">
        <v>5300</v>
      </c>
      <c r="L1089" s="200" t="s">
        <v>5301</v>
      </c>
      <c r="M1089" s="74"/>
      <c r="N1089" s="3"/>
      <c r="O1089" s="111"/>
      <c r="P1089" s="119"/>
      <c r="Q1089" s="87"/>
      <c r="R1089" s="87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8"/>
      <c r="BQ1089" s="58"/>
      <c r="BR1089" s="58"/>
      <c r="BS1089" s="58"/>
      <c r="BT1089" s="58"/>
      <c r="BU1089" s="58"/>
      <c r="BV1089" s="58"/>
      <c r="BW1089" s="58"/>
      <c r="BX1089" s="58"/>
      <c r="BY1089" s="58"/>
      <c r="BZ1089" s="58"/>
      <c r="CA1089" s="58"/>
      <c r="CB1089" s="58"/>
      <c r="CC1089" s="58"/>
      <c r="CD1089" s="58"/>
      <c r="CE1089" s="58"/>
      <c r="CF1089" s="58"/>
      <c r="CG1089" s="58"/>
      <c r="CH1089" s="58"/>
      <c r="CI1089" s="58"/>
      <c r="CJ1089" s="58"/>
      <c r="CK1089" s="58"/>
      <c r="CL1089" s="58"/>
      <c r="CM1089" s="58"/>
      <c r="CN1089" s="58"/>
      <c r="CO1089" s="58"/>
      <c r="CP1089" s="58"/>
      <c r="CQ1089" s="58"/>
      <c r="CR1089" s="58"/>
      <c r="CS1089" s="58"/>
      <c r="CT1089" s="58"/>
      <c r="CU1089" s="58"/>
      <c r="CV1089" s="58"/>
      <c r="CW1089" s="58"/>
      <c r="CX1089" s="58"/>
      <c r="CY1089" s="58"/>
      <c r="CZ1089" s="58"/>
      <c r="DA1089" s="58"/>
      <c r="DB1089" s="58"/>
      <c r="DC1089" s="58"/>
      <c r="DD1089" s="58"/>
      <c r="DE1089" s="58"/>
      <c r="DF1089" s="58"/>
      <c r="DG1089" s="58"/>
      <c r="DH1089" s="58"/>
      <c r="DI1089" s="58"/>
      <c r="DJ1089" s="58"/>
      <c r="DK1089" s="58"/>
      <c r="DL1089" s="58"/>
      <c r="DM1089" s="58"/>
      <c r="DN1089" s="58"/>
      <c r="DO1089" s="58"/>
      <c r="DP1089" s="58"/>
      <c r="DQ1089" s="58"/>
      <c r="DR1089" s="58"/>
      <c r="DS1089" s="58"/>
      <c r="DT1089" s="58"/>
      <c r="DU1089" s="58"/>
      <c r="DV1089" s="58"/>
      <c r="DW1089" s="58"/>
      <c r="DX1089" s="58"/>
      <c r="DY1089" s="58"/>
    </row>
    <row r="1090" spans="1:129" s="37" customFormat="1" ht="42" customHeight="1">
      <c r="A1090" s="73"/>
      <c r="B1090" s="200">
        <v>149</v>
      </c>
      <c r="C1090" s="78" t="s">
        <v>1051</v>
      </c>
      <c r="D1090" s="78" t="s">
        <v>1883</v>
      </c>
      <c r="E1090" s="200" t="s">
        <v>5302</v>
      </c>
      <c r="F1090" s="256">
        <v>0</v>
      </c>
      <c r="G1090" s="257"/>
      <c r="H1090" s="212">
        <v>400</v>
      </c>
      <c r="I1090" s="7" t="s">
        <v>3052</v>
      </c>
      <c r="J1090" s="200" t="s">
        <v>5303</v>
      </c>
      <c r="K1090" s="200" t="s">
        <v>5304</v>
      </c>
      <c r="L1090" s="200" t="s">
        <v>5305</v>
      </c>
      <c r="M1090" s="74"/>
      <c r="N1090" s="3"/>
      <c r="O1090" s="111"/>
      <c r="P1090" s="119"/>
      <c r="Q1090" s="87"/>
      <c r="R1090" s="87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8"/>
      <c r="BQ1090" s="58"/>
      <c r="BR1090" s="58"/>
      <c r="BS1090" s="58"/>
      <c r="BT1090" s="58"/>
      <c r="BU1090" s="58"/>
      <c r="BV1090" s="58"/>
      <c r="BW1090" s="58"/>
      <c r="BX1090" s="58"/>
      <c r="BY1090" s="58"/>
      <c r="BZ1090" s="58"/>
      <c r="CA1090" s="58"/>
      <c r="CB1090" s="58"/>
      <c r="CC1090" s="58"/>
      <c r="CD1090" s="58"/>
      <c r="CE1090" s="58"/>
      <c r="CF1090" s="58"/>
      <c r="CG1090" s="58"/>
      <c r="CH1090" s="58"/>
      <c r="CI1090" s="58"/>
      <c r="CJ1090" s="58"/>
      <c r="CK1090" s="58"/>
      <c r="CL1090" s="58"/>
      <c r="CM1090" s="58"/>
      <c r="CN1090" s="58"/>
      <c r="CO1090" s="58"/>
      <c r="CP1090" s="58"/>
      <c r="CQ1090" s="58"/>
      <c r="CR1090" s="58"/>
      <c r="CS1090" s="58"/>
      <c r="CT1090" s="58"/>
      <c r="CU1090" s="58"/>
      <c r="CV1090" s="58"/>
      <c r="CW1090" s="58"/>
      <c r="CX1090" s="58"/>
      <c r="CY1090" s="58"/>
      <c r="CZ1090" s="58"/>
      <c r="DA1090" s="58"/>
      <c r="DB1090" s="58"/>
      <c r="DC1090" s="58"/>
      <c r="DD1090" s="58"/>
      <c r="DE1090" s="58"/>
      <c r="DF1090" s="58"/>
      <c r="DG1090" s="58"/>
      <c r="DH1090" s="58"/>
      <c r="DI1090" s="58"/>
      <c r="DJ1090" s="58"/>
      <c r="DK1090" s="58"/>
      <c r="DL1090" s="58"/>
      <c r="DM1090" s="58"/>
      <c r="DN1090" s="58"/>
      <c r="DO1090" s="58"/>
      <c r="DP1090" s="58"/>
      <c r="DQ1090" s="58"/>
      <c r="DR1090" s="58"/>
      <c r="DS1090" s="58"/>
      <c r="DT1090" s="58"/>
      <c r="DU1090" s="58"/>
      <c r="DV1090" s="58"/>
      <c r="DW1090" s="58"/>
      <c r="DX1090" s="58"/>
      <c r="DY1090" s="58"/>
    </row>
    <row r="1091" spans="1:129" s="37" customFormat="1" ht="45.75" customHeight="1">
      <c r="A1091" s="73"/>
      <c r="B1091" s="73">
        <v>150</v>
      </c>
      <c r="C1091" s="78" t="s">
        <v>5306</v>
      </c>
      <c r="D1091" s="78" t="s">
        <v>5307</v>
      </c>
      <c r="E1091" s="200" t="s">
        <v>5308</v>
      </c>
      <c r="F1091" s="256"/>
      <c r="G1091" s="256"/>
      <c r="H1091" s="212">
        <v>2150</v>
      </c>
      <c r="I1091" s="7" t="s">
        <v>3052</v>
      </c>
      <c r="J1091" s="200" t="s">
        <v>5309</v>
      </c>
      <c r="K1091" s="200" t="s">
        <v>5310</v>
      </c>
      <c r="L1091" s="200" t="s">
        <v>2773</v>
      </c>
      <c r="M1091" s="74"/>
      <c r="N1091" s="3"/>
      <c r="O1091" s="111"/>
      <c r="P1091" s="119"/>
      <c r="Q1091" s="87"/>
      <c r="R1091" s="87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8"/>
      <c r="BQ1091" s="58"/>
      <c r="BR1091" s="58"/>
      <c r="BS1091" s="58"/>
      <c r="BT1091" s="58"/>
      <c r="BU1091" s="58"/>
      <c r="BV1091" s="58"/>
      <c r="BW1091" s="58"/>
      <c r="BX1091" s="58"/>
      <c r="BY1091" s="58"/>
      <c r="BZ1091" s="58"/>
      <c r="CA1091" s="58"/>
      <c r="CB1091" s="58"/>
      <c r="CC1091" s="58"/>
      <c r="CD1091" s="58"/>
      <c r="CE1091" s="58"/>
      <c r="CF1091" s="58"/>
      <c r="CG1091" s="58"/>
      <c r="CH1091" s="58"/>
      <c r="CI1091" s="58"/>
      <c r="CJ1091" s="58"/>
      <c r="CK1091" s="58"/>
      <c r="CL1091" s="58"/>
      <c r="CM1091" s="58"/>
      <c r="CN1091" s="58"/>
      <c r="CO1091" s="58"/>
      <c r="CP1091" s="58"/>
      <c r="CQ1091" s="58"/>
      <c r="CR1091" s="58"/>
      <c r="CS1091" s="58"/>
      <c r="CT1091" s="58"/>
      <c r="CU1091" s="58"/>
      <c r="CV1091" s="58"/>
      <c r="CW1091" s="58"/>
      <c r="CX1091" s="58"/>
      <c r="CY1091" s="58"/>
      <c r="CZ1091" s="58"/>
      <c r="DA1091" s="58"/>
      <c r="DB1091" s="58"/>
      <c r="DC1091" s="58"/>
      <c r="DD1091" s="58"/>
      <c r="DE1091" s="58"/>
      <c r="DF1091" s="58"/>
      <c r="DG1091" s="58"/>
      <c r="DH1091" s="58"/>
      <c r="DI1091" s="58"/>
      <c r="DJ1091" s="58"/>
      <c r="DK1091" s="58"/>
      <c r="DL1091" s="58"/>
      <c r="DM1091" s="58"/>
      <c r="DN1091" s="58"/>
      <c r="DO1091" s="58"/>
      <c r="DP1091" s="58"/>
      <c r="DQ1091" s="58"/>
      <c r="DR1091" s="58"/>
      <c r="DS1091" s="58"/>
      <c r="DT1091" s="58"/>
      <c r="DU1091" s="58"/>
      <c r="DV1091" s="58"/>
      <c r="DW1091" s="58"/>
      <c r="DX1091" s="58"/>
      <c r="DY1091" s="58"/>
    </row>
    <row r="1092" spans="1:129" s="37" customFormat="1" ht="39.75" customHeight="1">
      <c r="A1092" s="73"/>
      <c r="B1092" s="200">
        <v>151</v>
      </c>
      <c r="C1092" s="77" t="s">
        <v>5311</v>
      </c>
      <c r="D1092" s="78" t="s">
        <v>5312</v>
      </c>
      <c r="E1092" s="200" t="s">
        <v>5313</v>
      </c>
      <c r="F1092" s="256"/>
      <c r="G1092" s="256"/>
      <c r="H1092" s="212">
        <v>2685</v>
      </c>
      <c r="I1092" s="7" t="s">
        <v>3054</v>
      </c>
      <c r="J1092" s="200" t="s">
        <v>5314</v>
      </c>
      <c r="K1092" s="200" t="s">
        <v>5315</v>
      </c>
      <c r="L1092" s="200" t="s">
        <v>5316</v>
      </c>
      <c r="M1092" s="74"/>
      <c r="N1092" s="3"/>
      <c r="O1092" s="111"/>
      <c r="P1092" s="119"/>
      <c r="Q1092" s="87"/>
      <c r="R1092" s="87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8"/>
      <c r="BQ1092" s="58"/>
      <c r="BR1092" s="58"/>
      <c r="BS1092" s="58"/>
      <c r="BT1092" s="58"/>
      <c r="BU1092" s="58"/>
      <c r="BV1092" s="58"/>
      <c r="BW1092" s="58"/>
      <c r="BX1092" s="58"/>
      <c r="BY1092" s="58"/>
      <c r="BZ1092" s="58"/>
      <c r="CA1092" s="58"/>
      <c r="CB1092" s="58"/>
      <c r="CC1092" s="58"/>
      <c r="CD1092" s="58"/>
      <c r="CE1092" s="58"/>
      <c r="CF1092" s="58"/>
      <c r="CG1092" s="58"/>
      <c r="CH1092" s="58"/>
      <c r="CI1092" s="58"/>
      <c r="CJ1092" s="58"/>
      <c r="CK1092" s="58"/>
      <c r="CL1092" s="58"/>
      <c r="CM1092" s="58"/>
      <c r="CN1092" s="58"/>
      <c r="CO1092" s="58"/>
      <c r="CP1092" s="58"/>
      <c r="CQ1092" s="58"/>
      <c r="CR1092" s="58"/>
      <c r="CS1092" s="58"/>
      <c r="CT1092" s="58"/>
      <c r="CU1092" s="58"/>
      <c r="CV1092" s="58"/>
      <c r="CW1092" s="58"/>
      <c r="CX1092" s="58"/>
      <c r="CY1092" s="58"/>
      <c r="CZ1092" s="58"/>
      <c r="DA1092" s="58"/>
      <c r="DB1092" s="58"/>
      <c r="DC1092" s="58"/>
      <c r="DD1092" s="58"/>
      <c r="DE1092" s="58"/>
      <c r="DF1092" s="58"/>
      <c r="DG1092" s="58"/>
      <c r="DH1092" s="58"/>
      <c r="DI1092" s="58"/>
      <c r="DJ1092" s="58"/>
      <c r="DK1092" s="58"/>
      <c r="DL1092" s="58"/>
      <c r="DM1092" s="58"/>
      <c r="DN1092" s="58"/>
      <c r="DO1092" s="58"/>
      <c r="DP1092" s="58"/>
      <c r="DQ1092" s="58"/>
      <c r="DR1092" s="58"/>
      <c r="DS1092" s="58"/>
      <c r="DT1092" s="58"/>
      <c r="DU1092" s="58"/>
      <c r="DV1092" s="58"/>
      <c r="DW1092" s="58"/>
      <c r="DX1092" s="58"/>
      <c r="DY1092" s="58"/>
    </row>
    <row r="1093" spans="1:129" s="37" customFormat="1" ht="48" customHeight="1">
      <c r="A1093" s="73"/>
      <c r="B1093" s="73">
        <v>152</v>
      </c>
      <c r="C1093" s="77" t="s">
        <v>5317</v>
      </c>
      <c r="D1093" s="78" t="s">
        <v>3887</v>
      </c>
      <c r="E1093" s="200" t="s">
        <v>3888</v>
      </c>
      <c r="F1093" s="256"/>
      <c r="G1093" s="256"/>
      <c r="H1093" s="212">
        <v>2969</v>
      </c>
      <c r="I1093" s="7" t="s">
        <v>3052</v>
      </c>
      <c r="J1093" s="200" t="s">
        <v>3889</v>
      </c>
      <c r="K1093" s="200" t="s">
        <v>3890</v>
      </c>
      <c r="L1093" s="200" t="s">
        <v>3891</v>
      </c>
      <c r="M1093" s="74"/>
      <c r="N1093" s="3"/>
      <c r="O1093" s="111"/>
      <c r="P1093" s="119"/>
      <c r="Q1093" s="87"/>
      <c r="R1093" s="87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8"/>
      <c r="BQ1093" s="58"/>
      <c r="BR1093" s="58"/>
      <c r="BS1093" s="58"/>
      <c r="BT1093" s="58"/>
      <c r="BU1093" s="58"/>
      <c r="BV1093" s="58"/>
      <c r="BW1093" s="58"/>
      <c r="BX1093" s="58"/>
      <c r="BY1093" s="58"/>
      <c r="BZ1093" s="58"/>
      <c r="CA1093" s="58"/>
      <c r="CB1093" s="58"/>
      <c r="CC1093" s="58"/>
      <c r="CD1093" s="58"/>
      <c r="CE1093" s="58"/>
      <c r="CF1093" s="58"/>
      <c r="CG1093" s="58"/>
      <c r="CH1093" s="58"/>
      <c r="CI1093" s="58"/>
      <c r="CJ1093" s="58"/>
      <c r="CK1093" s="58"/>
      <c r="CL1093" s="58"/>
      <c r="CM1093" s="58"/>
      <c r="CN1093" s="58"/>
      <c r="CO1093" s="58"/>
      <c r="CP1093" s="58"/>
      <c r="CQ1093" s="58"/>
      <c r="CR1093" s="58"/>
      <c r="CS1093" s="58"/>
      <c r="CT1093" s="58"/>
      <c r="CU1093" s="58"/>
      <c r="CV1093" s="58"/>
      <c r="CW1093" s="58"/>
      <c r="CX1093" s="58"/>
      <c r="CY1093" s="58"/>
      <c r="CZ1093" s="58"/>
      <c r="DA1093" s="58"/>
      <c r="DB1093" s="58"/>
      <c r="DC1093" s="58"/>
      <c r="DD1093" s="58"/>
      <c r="DE1093" s="58"/>
      <c r="DF1093" s="58"/>
      <c r="DG1093" s="58"/>
      <c r="DH1093" s="58"/>
      <c r="DI1093" s="58"/>
      <c r="DJ1093" s="58"/>
      <c r="DK1093" s="58"/>
      <c r="DL1093" s="58"/>
      <c r="DM1093" s="58"/>
      <c r="DN1093" s="58"/>
      <c r="DO1093" s="58"/>
      <c r="DP1093" s="58"/>
      <c r="DQ1093" s="58"/>
      <c r="DR1093" s="58"/>
      <c r="DS1093" s="58"/>
      <c r="DT1093" s="58"/>
      <c r="DU1093" s="58"/>
      <c r="DV1093" s="58"/>
      <c r="DW1093" s="58"/>
      <c r="DX1093" s="58"/>
      <c r="DY1093" s="58"/>
    </row>
    <row r="1094" spans="1:129" s="37" customFormat="1" ht="48" customHeight="1">
      <c r="A1094" s="73"/>
      <c r="B1094" s="200">
        <v>153</v>
      </c>
      <c r="C1094" s="77" t="s">
        <v>3892</v>
      </c>
      <c r="D1094" s="78" t="s">
        <v>3893</v>
      </c>
      <c r="E1094" s="200" t="s">
        <v>3894</v>
      </c>
      <c r="F1094" s="256"/>
      <c r="G1094" s="256"/>
      <c r="H1094" s="212">
        <v>3875</v>
      </c>
      <c r="I1094" s="7" t="s">
        <v>3052</v>
      </c>
      <c r="J1094" s="200" t="s">
        <v>3895</v>
      </c>
      <c r="K1094" s="200" t="s">
        <v>3896</v>
      </c>
      <c r="L1094" s="200" t="s">
        <v>3897</v>
      </c>
      <c r="M1094" s="74"/>
      <c r="N1094" s="101"/>
      <c r="O1094" s="111"/>
      <c r="P1094" s="119"/>
      <c r="Q1094" s="87"/>
      <c r="R1094" s="87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8"/>
      <c r="BQ1094" s="58"/>
      <c r="BR1094" s="58"/>
      <c r="BS1094" s="58"/>
      <c r="BT1094" s="58"/>
      <c r="BU1094" s="58"/>
      <c r="BV1094" s="58"/>
      <c r="BW1094" s="58"/>
      <c r="BX1094" s="58"/>
      <c r="BY1094" s="58"/>
      <c r="BZ1094" s="58"/>
      <c r="CA1094" s="58"/>
      <c r="CB1094" s="58"/>
      <c r="CC1094" s="58"/>
      <c r="CD1094" s="58"/>
      <c r="CE1094" s="58"/>
      <c r="CF1094" s="58"/>
      <c r="CG1094" s="58"/>
      <c r="CH1094" s="58"/>
      <c r="CI1094" s="58"/>
      <c r="CJ1094" s="58"/>
      <c r="CK1094" s="58"/>
      <c r="CL1094" s="58"/>
      <c r="CM1094" s="58"/>
      <c r="CN1094" s="58"/>
      <c r="CO1094" s="58"/>
      <c r="CP1094" s="58"/>
      <c r="CQ1094" s="58"/>
      <c r="CR1094" s="58"/>
      <c r="CS1094" s="58"/>
      <c r="CT1094" s="58"/>
      <c r="CU1094" s="58"/>
      <c r="CV1094" s="58"/>
      <c r="CW1094" s="58"/>
      <c r="CX1094" s="58"/>
      <c r="CY1094" s="58"/>
      <c r="CZ1094" s="58"/>
      <c r="DA1094" s="58"/>
      <c r="DB1094" s="58"/>
      <c r="DC1094" s="58"/>
      <c r="DD1094" s="58"/>
      <c r="DE1094" s="58"/>
      <c r="DF1094" s="58"/>
      <c r="DG1094" s="58"/>
      <c r="DH1094" s="58"/>
      <c r="DI1094" s="58"/>
      <c r="DJ1094" s="58"/>
      <c r="DK1094" s="58"/>
      <c r="DL1094" s="58"/>
      <c r="DM1094" s="58"/>
      <c r="DN1094" s="58"/>
      <c r="DO1094" s="58"/>
      <c r="DP1094" s="58"/>
      <c r="DQ1094" s="58"/>
      <c r="DR1094" s="58"/>
      <c r="DS1094" s="58"/>
      <c r="DT1094" s="58"/>
      <c r="DU1094" s="58"/>
      <c r="DV1094" s="58"/>
      <c r="DW1094" s="58"/>
      <c r="DX1094" s="58"/>
      <c r="DY1094" s="58"/>
    </row>
    <row r="1095" spans="1:129" s="37" customFormat="1" ht="48" customHeight="1">
      <c r="A1095" s="73"/>
      <c r="B1095" s="73">
        <v>154</v>
      </c>
      <c r="C1095" s="77" t="s">
        <v>1142</v>
      </c>
      <c r="D1095" s="78" t="s">
        <v>1883</v>
      </c>
      <c r="E1095" s="200" t="s">
        <v>1884</v>
      </c>
      <c r="F1095" s="256">
        <v>0</v>
      </c>
      <c r="G1095" s="256"/>
      <c r="H1095" s="212">
        <v>1387</v>
      </c>
      <c r="I1095" s="7" t="s">
        <v>3052</v>
      </c>
      <c r="J1095" s="200" t="s">
        <v>3898</v>
      </c>
      <c r="K1095" s="200" t="s">
        <v>3899</v>
      </c>
      <c r="L1095" s="200" t="s">
        <v>3900</v>
      </c>
      <c r="M1095" s="74"/>
      <c r="N1095" s="101"/>
      <c r="O1095" s="111"/>
      <c r="P1095" s="119"/>
      <c r="Q1095" s="87"/>
      <c r="R1095" s="87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8"/>
      <c r="BQ1095" s="58"/>
      <c r="BR1095" s="58"/>
      <c r="BS1095" s="58"/>
      <c r="BT1095" s="58"/>
      <c r="BU1095" s="58"/>
      <c r="BV1095" s="58"/>
      <c r="BW1095" s="58"/>
      <c r="BX1095" s="58"/>
      <c r="BY1095" s="58"/>
      <c r="BZ1095" s="58"/>
      <c r="CA1095" s="58"/>
      <c r="CB1095" s="58"/>
      <c r="CC1095" s="58"/>
      <c r="CD1095" s="58"/>
      <c r="CE1095" s="58"/>
      <c r="CF1095" s="58"/>
      <c r="CG1095" s="58"/>
      <c r="CH1095" s="58"/>
      <c r="CI1095" s="58"/>
      <c r="CJ1095" s="58"/>
      <c r="CK1095" s="58"/>
      <c r="CL1095" s="58"/>
      <c r="CM1095" s="58"/>
      <c r="CN1095" s="58"/>
      <c r="CO1095" s="58"/>
      <c r="CP1095" s="58"/>
      <c r="CQ1095" s="58"/>
      <c r="CR1095" s="58"/>
      <c r="CS1095" s="58"/>
      <c r="CT1095" s="58"/>
      <c r="CU1095" s="58"/>
      <c r="CV1095" s="58"/>
      <c r="CW1095" s="58"/>
      <c r="CX1095" s="58"/>
      <c r="CY1095" s="58"/>
      <c r="CZ1095" s="58"/>
      <c r="DA1095" s="58"/>
      <c r="DB1095" s="58"/>
      <c r="DC1095" s="58"/>
      <c r="DD1095" s="58"/>
      <c r="DE1095" s="58"/>
      <c r="DF1095" s="58"/>
      <c r="DG1095" s="58"/>
      <c r="DH1095" s="58"/>
      <c r="DI1095" s="58"/>
      <c r="DJ1095" s="58"/>
      <c r="DK1095" s="58"/>
      <c r="DL1095" s="58"/>
      <c r="DM1095" s="58"/>
      <c r="DN1095" s="58"/>
      <c r="DO1095" s="58"/>
      <c r="DP1095" s="58"/>
      <c r="DQ1095" s="58"/>
      <c r="DR1095" s="58"/>
      <c r="DS1095" s="58"/>
      <c r="DT1095" s="58"/>
      <c r="DU1095" s="58"/>
      <c r="DV1095" s="58"/>
      <c r="DW1095" s="58"/>
      <c r="DX1095" s="58"/>
      <c r="DY1095" s="58"/>
    </row>
    <row r="1096" spans="1:18" s="126" customFormat="1" ht="48" customHeight="1">
      <c r="A1096" s="73"/>
      <c r="B1096" s="200">
        <v>155</v>
      </c>
      <c r="C1096" s="77" t="s">
        <v>3901</v>
      </c>
      <c r="D1096" s="78" t="s">
        <v>1052</v>
      </c>
      <c r="E1096" s="200" t="s">
        <v>3902</v>
      </c>
      <c r="F1096" s="256"/>
      <c r="G1096" s="256"/>
      <c r="H1096" s="212">
        <v>2517</v>
      </c>
      <c r="I1096" s="7" t="s">
        <v>3052</v>
      </c>
      <c r="J1096" s="200" t="s">
        <v>3903</v>
      </c>
      <c r="K1096" s="200" t="s">
        <v>3904</v>
      </c>
      <c r="L1096" s="200" t="s">
        <v>3905</v>
      </c>
      <c r="M1096" s="74"/>
      <c r="N1096" s="101"/>
      <c r="O1096" s="112"/>
      <c r="P1096" s="120"/>
      <c r="Q1096" s="264"/>
      <c r="R1096" s="264"/>
    </row>
    <row r="1097" spans="1:18" s="126" customFormat="1" ht="48" customHeight="1">
      <c r="A1097" s="73"/>
      <c r="B1097" s="73">
        <v>156</v>
      </c>
      <c r="C1097" s="77" t="s">
        <v>3906</v>
      </c>
      <c r="D1097" s="78" t="s">
        <v>3907</v>
      </c>
      <c r="E1097" s="200" t="s">
        <v>3908</v>
      </c>
      <c r="F1097" s="256">
        <v>695</v>
      </c>
      <c r="G1097" s="256"/>
      <c r="H1097" s="212">
        <v>8452</v>
      </c>
      <c r="I1097" s="7" t="s">
        <v>3052</v>
      </c>
      <c r="J1097" s="200" t="s">
        <v>3909</v>
      </c>
      <c r="K1097" s="200" t="s">
        <v>3910</v>
      </c>
      <c r="L1097" s="200" t="s">
        <v>2774</v>
      </c>
      <c r="M1097" s="74"/>
      <c r="N1097" s="101"/>
      <c r="O1097" s="112"/>
      <c r="P1097" s="120"/>
      <c r="Q1097" s="264"/>
      <c r="R1097" s="264"/>
    </row>
    <row r="1098" spans="1:129" s="37" customFormat="1" ht="48" customHeight="1">
      <c r="A1098" s="73"/>
      <c r="B1098" s="200">
        <v>157</v>
      </c>
      <c r="C1098" s="77" t="s">
        <v>3911</v>
      </c>
      <c r="D1098" s="78" t="s">
        <v>3912</v>
      </c>
      <c r="E1098" s="200" t="s">
        <v>3913</v>
      </c>
      <c r="F1098" s="256"/>
      <c r="G1098" s="256"/>
      <c r="H1098" s="212">
        <v>780</v>
      </c>
      <c r="I1098" s="7" t="s">
        <v>3052</v>
      </c>
      <c r="J1098" s="200" t="s">
        <v>3914</v>
      </c>
      <c r="K1098" s="200" t="s">
        <v>5300</v>
      </c>
      <c r="L1098" s="200" t="s">
        <v>5301</v>
      </c>
      <c r="M1098" s="74"/>
      <c r="N1098" s="101"/>
      <c r="O1098" s="111"/>
      <c r="P1098" s="119"/>
      <c r="Q1098" s="87"/>
      <c r="R1098" s="87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8"/>
      <c r="BQ1098" s="58"/>
      <c r="BR1098" s="58"/>
      <c r="BS1098" s="58"/>
      <c r="BT1098" s="58"/>
      <c r="BU1098" s="58"/>
      <c r="BV1098" s="58"/>
      <c r="BW1098" s="58"/>
      <c r="BX1098" s="58"/>
      <c r="BY1098" s="58"/>
      <c r="BZ1098" s="58"/>
      <c r="CA1098" s="58"/>
      <c r="CB1098" s="58"/>
      <c r="CC1098" s="58"/>
      <c r="CD1098" s="58"/>
      <c r="CE1098" s="58"/>
      <c r="CF1098" s="58"/>
      <c r="CG1098" s="58"/>
      <c r="CH1098" s="58"/>
      <c r="CI1098" s="58"/>
      <c r="CJ1098" s="58"/>
      <c r="CK1098" s="58"/>
      <c r="CL1098" s="58"/>
      <c r="CM1098" s="58"/>
      <c r="CN1098" s="58"/>
      <c r="CO1098" s="58"/>
      <c r="CP1098" s="58"/>
      <c r="CQ1098" s="58"/>
      <c r="CR1098" s="58"/>
      <c r="CS1098" s="58"/>
      <c r="CT1098" s="58"/>
      <c r="CU1098" s="58"/>
      <c r="CV1098" s="58"/>
      <c r="CW1098" s="58"/>
      <c r="CX1098" s="58"/>
      <c r="CY1098" s="58"/>
      <c r="CZ1098" s="58"/>
      <c r="DA1098" s="58"/>
      <c r="DB1098" s="58"/>
      <c r="DC1098" s="58"/>
      <c r="DD1098" s="58"/>
      <c r="DE1098" s="58"/>
      <c r="DF1098" s="58"/>
      <c r="DG1098" s="58"/>
      <c r="DH1098" s="58"/>
      <c r="DI1098" s="58"/>
      <c r="DJ1098" s="58"/>
      <c r="DK1098" s="58"/>
      <c r="DL1098" s="58"/>
      <c r="DM1098" s="58"/>
      <c r="DN1098" s="58"/>
      <c r="DO1098" s="58"/>
      <c r="DP1098" s="58"/>
      <c r="DQ1098" s="58"/>
      <c r="DR1098" s="58"/>
      <c r="DS1098" s="58"/>
      <c r="DT1098" s="58"/>
      <c r="DU1098" s="58"/>
      <c r="DV1098" s="58"/>
      <c r="DW1098" s="58"/>
      <c r="DX1098" s="58"/>
      <c r="DY1098" s="58"/>
    </row>
    <row r="1099" spans="1:129" s="37" customFormat="1" ht="48" customHeight="1">
      <c r="A1099" s="73"/>
      <c r="B1099" s="73">
        <v>158</v>
      </c>
      <c r="C1099" s="77" t="s">
        <v>3915</v>
      </c>
      <c r="D1099" s="78" t="s">
        <v>3916</v>
      </c>
      <c r="E1099" s="200" t="s">
        <v>3917</v>
      </c>
      <c r="F1099" s="256"/>
      <c r="G1099" s="256"/>
      <c r="H1099" s="212">
        <v>1490</v>
      </c>
      <c r="I1099" s="7" t="s">
        <v>3052</v>
      </c>
      <c r="J1099" s="200" t="s">
        <v>3918</v>
      </c>
      <c r="K1099" s="200" t="s">
        <v>3919</v>
      </c>
      <c r="L1099" s="200" t="s">
        <v>3920</v>
      </c>
      <c r="M1099" s="74"/>
      <c r="N1099" s="101"/>
      <c r="O1099" s="111"/>
      <c r="P1099" s="119"/>
      <c r="Q1099" s="87"/>
      <c r="R1099" s="87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8"/>
      <c r="BQ1099" s="58"/>
      <c r="BR1099" s="58"/>
      <c r="BS1099" s="58"/>
      <c r="BT1099" s="58"/>
      <c r="BU1099" s="58"/>
      <c r="BV1099" s="58"/>
      <c r="BW1099" s="58"/>
      <c r="BX1099" s="58"/>
      <c r="BY1099" s="58"/>
      <c r="BZ1099" s="58"/>
      <c r="CA1099" s="58"/>
      <c r="CB1099" s="58"/>
      <c r="CC1099" s="58"/>
      <c r="CD1099" s="58"/>
      <c r="CE1099" s="58"/>
      <c r="CF1099" s="58"/>
      <c r="CG1099" s="58"/>
      <c r="CH1099" s="58"/>
      <c r="CI1099" s="58"/>
      <c r="CJ1099" s="58"/>
      <c r="CK1099" s="58"/>
      <c r="CL1099" s="58"/>
      <c r="CM1099" s="58"/>
      <c r="CN1099" s="58"/>
      <c r="CO1099" s="58"/>
      <c r="CP1099" s="58"/>
      <c r="CQ1099" s="58"/>
      <c r="CR1099" s="58"/>
      <c r="CS1099" s="58"/>
      <c r="CT1099" s="58"/>
      <c r="CU1099" s="58"/>
      <c r="CV1099" s="58"/>
      <c r="CW1099" s="58"/>
      <c r="CX1099" s="58"/>
      <c r="CY1099" s="58"/>
      <c r="CZ1099" s="58"/>
      <c r="DA1099" s="58"/>
      <c r="DB1099" s="58"/>
      <c r="DC1099" s="58"/>
      <c r="DD1099" s="58"/>
      <c r="DE1099" s="58"/>
      <c r="DF1099" s="58"/>
      <c r="DG1099" s="58"/>
      <c r="DH1099" s="58"/>
      <c r="DI1099" s="58"/>
      <c r="DJ1099" s="58"/>
      <c r="DK1099" s="58"/>
      <c r="DL1099" s="58"/>
      <c r="DM1099" s="58"/>
      <c r="DN1099" s="58"/>
      <c r="DO1099" s="58"/>
      <c r="DP1099" s="58"/>
      <c r="DQ1099" s="58"/>
      <c r="DR1099" s="58"/>
      <c r="DS1099" s="58"/>
      <c r="DT1099" s="58"/>
      <c r="DU1099" s="58"/>
      <c r="DV1099" s="58"/>
      <c r="DW1099" s="58"/>
      <c r="DX1099" s="58"/>
      <c r="DY1099" s="58"/>
    </row>
    <row r="1100" spans="1:129" s="37" customFormat="1" ht="39" customHeight="1">
      <c r="A1100" s="73"/>
      <c r="B1100" s="200">
        <v>159</v>
      </c>
      <c r="C1100" s="77" t="s">
        <v>791</v>
      </c>
      <c r="D1100" s="78" t="s">
        <v>801</v>
      </c>
      <c r="E1100" s="200" t="s">
        <v>792</v>
      </c>
      <c r="F1100" s="256"/>
      <c r="G1100" s="256"/>
      <c r="H1100" s="212">
        <v>2230</v>
      </c>
      <c r="I1100" s="7" t="s">
        <v>3052</v>
      </c>
      <c r="J1100" s="200" t="s">
        <v>824</v>
      </c>
      <c r="K1100" s="200" t="s">
        <v>825</v>
      </c>
      <c r="L1100" s="200" t="s">
        <v>802</v>
      </c>
      <c r="M1100" s="74"/>
      <c r="N1100" s="101"/>
      <c r="O1100" s="111"/>
      <c r="P1100" s="119"/>
      <c r="Q1100" s="87"/>
      <c r="R1100" s="87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8"/>
      <c r="BQ1100" s="58"/>
      <c r="BR1100" s="58"/>
      <c r="BS1100" s="58"/>
      <c r="BT1100" s="58"/>
      <c r="BU1100" s="58"/>
      <c r="BV1100" s="58"/>
      <c r="BW1100" s="58"/>
      <c r="BX1100" s="58"/>
      <c r="BY1100" s="58"/>
      <c r="BZ1100" s="58"/>
      <c r="CA1100" s="58"/>
      <c r="CB1100" s="58"/>
      <c r="CC1100" s="58"/>
      <c r="CD1100" s="58"/>
      <c r="CE1100" s="58"/>
      <c r="CF1100" s="58"/>
      <c r="CG1100" s="58"/>
      <c r="CH1100" s="58"/>
      <c r="CI1100" s="58"/>
      <c r="CJ1100" s="58"/>
      <c r="CK1100" s="58"/>
      <c r="CL1100" s="58"/>
      <c r="CM1100" s="58"/>
      <c r="CN1100" s="58"/>
      <c r="CO1100" s="58"/>
      <c r="CP1100" s="58"/>
      <c r="CQ1100" s="58"/>
      <c r="CR1100" s="58"/>
      <c r="CS1100" s="58"/>
      <c r="CT1100" s="58"/>
      <c r="CU1100" s="58"/>
      <c r="CV1100" s="58"/>
      <c r="CW1100" s="58"/>
      <c r="CX1100" s="58"/>
      <c r="CY1100" s="58"/>
      <c r="CZ1100" s="58"/>
      <c r="DA1100" s="58"/>
      <c r="DB1100" s="58"/>
      <c r="DC1100" s="58"/>
      <c r="DD1100" s="58"/>
      <c r="DE1100" s="58"/>
      <c r="DF1100" s="58"/>
      <c r="DG1100" s="58"/>
      <c r="DH1100" s="58"/>
      <c r="DI1100" s="58"/>
      <c r="DJ1100" s="58"/>
      <c r="DK1100" s="58"/>
      <c r="DL1100" s="58"/>
      <c r="DM1100" s="58"/>
      <c r="DN1100" s="58"/>
      <c r="DO1100" s="58"/>
      <c r="DP1100" s="58"/>
      <c r="DQ1100" s="58"/>
      <c r="DR1100" s="58"/>
      <c r="DS1100" s="58"/>
      <c r="DT1100" s="58"/>
      <c r="DU1100" s="58"/>
      <c r="DV1100" s="58"/>
      <c r="DW1100" s="58"/>
      <c r="DX1100" s="58"/>
      <c r="DY1100" s="58"/>
    </row>
    <row r="1101" spans="1:129" s="37" customFormat="1" ht="36" customHeight="1">
      <c r="A1101" s="73"/>
      <c r="B1101" s="73">
        <v>160</v>
      </c>
      <c r="C1101" s="77" t="s">
        <v>791</v>
      </c>
      <c r="D1101" s="78" t="s">
        <v>801</v>
      </c>
      <c r="E1101" s="200" t="s">
        <v>793</v>
      </c>
      <c r="F1101" s="256"/>
      <c r="G1101" s="256"/>
      <c r="H1101" s="212">
        <v>1075</v>
      </c>
      <c r="I1101" s="7" t="s">
        <v>3052</v>
      </c>
      <c r="J1101" s="200" t="s">
        <v>822</v>
      </c>
      <c r="K1101" s="200" t="s">
        <v>823</v>
      </c>
      <c r="L1101" s="200" t="s">
        <v>803</v>
      </c>
      <c r="M1101" s="74"/>
      <c r="N1101" s="101"/>
      <c r="O1101" s="111"/>
      <c r="P1101" s="119"/>
      <c r="Q1101" s="87"/>
      <c r="R1101" s="87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8"/>
      <c r="BQ1101" s="58"/>
      <c r="BR1101" s="58"/>
      <c r="BS1101" s="58"/>
      <c r="BT1101" s="58"/>
      <c r="BU1101" s="58"/>
      <c r="BV1101" s="58"/>
      <c r="BW1101" s="58"/>
      <c r="BX1101" s="58"/>
      <c r="BY1101" s="58"/>
      <c r="BZ1101" s="58"/>
      <c r="CA1101" s="58"/>
      <c r="CB1101" s="58"/>
      <c r="CC1101" s="58"/>
      <c r="CD1101" s="58"/>
      <c r="CE1101" s="58"/>
      <c r="CF1101" s="58"/>
      <c r="CG1101" s="58"/>
      <c r="CH1101" s="58"/>
      <c r="CI1101" s="58"/>
      <c r="CJ1101" s="58"/>
      <c r="CK1101" s="58"/>
      <c r="CL1101" s="58"/>
      <c r="CM1101" s="58"/>
      <c r="CN1101" s="58"/>
      <c r="CO1101" s="58"/>
      <c r="CP1101" s="58"/>
      <c r="CQ1101" s="58"/>
      <c r="CR1101" s="58"/>
      <c r="CS1101" s="58"/>
      <c r="CT1101" s="58"/>
      <c r="CU1101" s="58"/>
      <c r="CV1101" s="58"/>
      <c r="CW1101" s="58"/>
      <c r="CX1101" s="58"/>
      <c r="CY1101" s="58"/>
      <c r="CZ1101" s="58"/>
      <c r="DA1101" s="58"/>
      <c r="DB1101" s="58"/>
      <c r="DC1101" s="58"/>
      <c r="DD1101" s="58"/>
      <c r="DE1101" s="58"/>
      <c r="DF1101" s="58"/>
      <c r="DG1101" s="58"/>
      <c r="DH1101" s="58"/>
      <c r="DI1101" s="58"/>
      <c r="DJ1101" s="58"/>
      <c r="DK1101" s="58"/>
      <c r="DL1101" s="58"/>
      <c r="DM1101" s="58"/>
      <c r="DN1101" s="58"/>
      <c r="DO1101" s="58"/>
      <c r="DP1101" s="58"/>
      <c r="DQ1101" s="58"/>
      <c r="DR1101" s="58"/>
      <c r="DS1101" s="58"/>
      <c r="DT1101" s="58"/>
      <c r="DU1101" s="58"/>
      <c r="DV1101" s="58"/>
      <c r="DW1101" s="58"/>
      <c r="DX1101" s="58"/>
      <c r="DY1101" s="58"/>
    </row>
    <row r="1102" spans="1:18" s="126" customFormat="1" ht="42" customHeight="1">
      <c r="A1102" s="73"/>
      <c r="B1102" s="200">
        <v>161</v>
      </c>
      <c r="C1102" s="78" t="s">
        <v>791</v>
      </c>
      <c r="D1102" s="78" t="s">
        <v>801</v>
      </c>
      <c r="E1102" s="200" t="s">
        <v>794</v>
      </c>
      <c r="F1102" s="256"/>
      <c r="G1102" s="256"/>
      <c r="H1102" s="212">
        <v>1230</v>
      </c>
      <c r="I1102" s="7" t="s">
        <v>3052</v>
      </c>
      <c r="J1102" s="200" t="s">
        <v>820</v>
      </c>
      <c r="K1102" s="200" t="s">
        <v>821</v>
      </c>
      <c r="L1102" s="172" t="s">
        <v>804</v>
      </c>
      <c r="M1102" s="74"/>
      <c r="N1102" s="101"/>
      <c r="O1102" s="112"/>
      <c r="P1102" s="120"/>
      <c r="Q1102" s="264"/>
      <c r="R1102" s="264"/>
    </row>
    <row r="1103" spans="1:18" s="126" customFormat="1" ht="36.75" customHeight="1">
      <c r="A1103" s="73"/>
      <c r="B1103" s="73">
        <v>162</v>
      </c>
      <c r="C1103" s="77" t="s">
        <v>791</v>
      </c>
      <c r="D1103" s="78" t="s">
        <v>801</v>
      </c>
      <c r="E1103" s="200" t="s">
        <v>795</v>
      </c>
      <c r="F1103" s="256"/>
      <c r="G1103" s="256"/>
      <c r="H1103" s="212">
        <v>2250</v>
      </c>
      <c r="I1103" s="7" t="s">
        <v>3052</v>
      </c>
      <c r="J1103" s="200" t="s">
        <v>818</v>
      </c>
      <c r="K1103" s="200" t="s">
        <v>819</v>
      </c>
      <c r="L1103" s="200" t="s">
        <v>805</v>
      </c>
      <c r="M1103" s="74"/>
      <c r="N1103" s="101"/>
      <c r="O1103" s="112"/>
      <c r="P1103" s="120"/>
      <c r="Q1103" s="264"/>
      <c r="R1103" s="264"/>
    </row>
    <row r="1104" spans="1:18" s="126" customFormat="1" ht="36.75" customHeight="1">
      <c r="A1104" s="73"/>
      <c r="B1104" s="200">
        <v>163</v>
      </c>
      <c r="C1104" s="78" t="s">
        <v>791</v>
      </c>
      <c r="D1104" s="78" t="s">
        <v>801</v>
      </c>
      <c r="E1104" s="200" t="s">
        <v>796</v>
      </c>
      <c r="F1104" s="256"/>
      <c r="G1104" s="256"/>
      <c r="H1104" s="212">
        <v>1817</v>
      </c>
      <c r="I1104" s="7" t="s">
        <v>3052</v>
      </c>
      <c r="J1104" s="200" t="s">
        <v>817</v>
      </c>
      <c r="K1104" s="200" t="s">
        <v>816</v>
      </c>
      <c r="L1104" s="200" t="s">
        <v>806</v>
      </c>
      <c r="M1104" s="74"/>
      <c r="N1104" s="101"/>
      <c r="O1104" s="112"/>
      <c r="P1104" s="120"/>
      <c r="Q1104" s="264"/>
      <c r="R1104" s="264"/>
    </row>
    <row r="1105" spans="1:18" s="126" customFormat="1" ht="36.75" customHeight="1">
      <c r="A1105" s="73"/>
      <c r="B1105" s="73">
        <v>164</v>
      </c>
      <c r="C1105" s="77" t="s">
        <v>791</v>
      </c>
      <c r="D1105" s="78" t="s">
        <v>801</v>
      </c>
      <c r="E1105" s="200" t="s">
        <v>797</v>
      </c>
      <c r="F1105" s="256"/>
      <c r="G1105" s="256"/>
      <c r="H1105" s="212">
        <v>1250</v>
      </c>
      <c r="I1105" s="7" t="s">
        <v>3052</v>
      </c>
      <c r="J1105" s="200" t="s">
        <v>814</v>
      </c>
      <c r="K1105" s="200" t="s">
        <v>815</v>
      </c>
      <c r="L1105" s="172" t="s">
        <v>807</v>
      </c>
      <c r="M1105" s="74"/>
      <c r="N1105" s="101"/>
      <c r="O1105" s="112"/>
      <c r="P1105" s="120"/>
      <c r="Q1105" s="264"/>
      <c r="R1105" s="264"/>
    </row>
    <row r="1106" spans="1:129" s="37" customFormat="1" ht="36.75" customHeight="1">
      <c r="A1106" s="73"/>
      <c r="B1106" s="200">
        <v>165</v>
      </c>
      <c r="C1106" s="54" t="s">
        <v>791</v>
      </c>
      <c r="D1106" s="53" t="s">
        <v>801</v>
      </c>
      <c r="E1106" s="55" t="s">
        <v>798</v>
      </c>
      <c r="F1106" s="52"/>
      <c r="G1106" s="52"/>
      <c r="H1106" s="93">
        <v>790</v>
      </c>
      <c r="I1106" s="7" t="s">
        <v>3052</v>
      </c>
      <c r="J1106" s="55" t="s">
        <v>813</v>
      </c>
      <c r="K1106" s="55" t="s">
        <v>826</v>
      </c>
      <c r="L1106" s="55" t="s">
        <v>809</v>
      </c>
      <c r="M1106" s="74"/>
      <c r="N1106" s="101"/>
      <c r="O1106" s="111"/>
      <c r="P1106" s="119"/>
      <c r="Q1106" s="87"/>
      <c r="R1106" s="87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8"/>
      <c r="BQ1106" s="58"/>
      <c r="BR1106" s="58"/>
      <c r="BS1106" s="58"/>
      <c r="BT1106" s="58"/>
      <c r="BU1106" s="58"/>
      <c r="BV1106" s="58"/>
      <c r="BW1106" s="58"/>
      <c r="BX1106" s="58"/>
      <c r="BY1106" s="58"/>
      <c r="BZ1106" s="58"/>
      <c r="CA1106" s="58"/>
      <c r="CB1106" s="58"/>
      <c r="CC1106" s="58"/>
      <c r="CD1106" s="58"/>
      <c r="CE1106" s="58"/>
      <c r="CF1106" s="58"/>
      <c r="CG1106" s="58"/>
      <c r="CH1106" s="58"/>
      <c r="CI1106" s="58"/>
      <c r="CJ1106" s="58"/>
      <c r="CK1106" s="58"/>
      <c r="CL1106" s="58"/>
      <c r="CM1106" s="58"/>
      <c r="CN1106" s="58"/>
      <c r="CO1106" s="58"/>
      <c r="CP1106" s="58"/>
      <c r="CQ1106" s="58"/>
      <c r="CR1106" s="58"/>
      <c r="CS1106" s="58"/>
      <c r="CT1106" s="58"/>
      <c r="CU1106" s="58"/>
      <c r="CV1106" s="58"/>
      <c r="CW1106" s="58"/>
      <c r="CX1106" s="58"/>
      <c r="CY1106" s="58"/>
      <c r="CZ1106" s="58"/>
      <c r="DA1106" s="58"/>
      <c r="DB1106" s="58"/>
      <c r="DC1106" s="58"/>
      <c r="DD1106" s="58"/>
      <c r="DE1106" s="58"/>
      <c r="DF1106" s="58"/>
      <c r="DG1106" s="58"/>
      <c r="DH1106" s="58"/>
      <c r="DI1106" s="58"/>
      <c r="DJ1106" s="58"/>
      <c r="DK1106" s="58"/>
      <c r="DL1106" s="58"/>
      <c r="DM1106" s="58"/>
      <c r="DN1106" s="58"/>
      <c r="DO1106" s="58"/>
      <c r="DP1106" s="58"/>
      <c r="DQ1106" s="58"/>
      <c r="DR1106" s="58"/>
      <c r="DS1106" s="58"/>
      <c r="DT1106" s="58"/>
      <c r="DU1106" s="58"/>
      <c r="DV1106" s="58"/>
      <c r="DW1106" s="58"/>
      <c r="DX1106" s="58"/>
      <c r="DY1106" s="58"/>
    </row>
    <row r="1107" spans="1:129" s="37" customFormat="1" ht="36.75" customHeight="1">
      <c r="A1107" s="53"/>
      <c r="B1107" s="73">
        <v>166</v>
      </c>
      <c r="C1107" s="54" t="s">
        <v>799</v>
      </c>
      <c r="D1107" s="53" t="s">
        <v>808</v>
      </c>
      <c r="E1107" s="55" t="s">
        <v>800</v>
      </c>
      <c r="F1107" s="52"/>
      <c r="G1107" s="52"/>
      <c r="H1107" s="93">
        <v>30000</v>
      </c>
      <c r="I1107" s="7" t="s">
        <v>3052</v>
      </c>
      <c r="J1107" s="55" t="s">
        <v>811</v>
      </c>
      <c r="K1107" s="55" t="s">
        <v>812</v>
      </c>
      <c r="L1107" s="55" t="s">
        <v>810</v>
      </c>
      <c r="M1107" s="74"/>
      <c r="N1107" s="101"/>
      <c r="O1107" s="111"/>
      <c r="P1107" s="119"/>
      <c r="Q1107" s="87"/>
      <c r="R1107" s="87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8"/>
      <c r="BQ1107" s="58"/>
      <c r="BR1107" s="58"/>
      <c r="BS1107" s="58"/>
      <c r="BT1107" s="58"/>
      <c r="BU1107" s="58"/>
      <c r="BV1107" s="58"/>
      <c r="BW1107" s="58"/>
      <c r="BX1107" s="58"/>
      <c r="BY1107" s="58"/>
      <c r="BZ1107" s="58"/>
      <c r="CA1107" s="58"/>
      <c r="CB1107" s="58"/>
      <c r="CC1107" s="58"/>
      <c r="CD1107" s="58"/>
      <c r="CE1107" s="58"/>
      <c r="CF1107" s="58"/>
      <c r="CG1107" s="58"/>
      <c r="CH1107" s="58"/>
      <c r="CI1107" s="58"/>
      <c r="CJ1107" s="58"/>
      <c r="CK1107" s="58"/>
      <c r="CL1107" s="58"/>
      <c r="CM1107" s="58"/>
      <c r="CN1107" s="58"/>
      <c r="CO1107" s="58"/>
      <c r="CP1107" s="58"/>
      <c r="CQ1107" s="58"/>
      <c r="CR1107" s="58"/>
      <c r="CS1107" s="58"/>
      <c r="CT1107" s="58"/>
      <c r="CU1107" s="58"/>
      <c r="CV1107" s="58"/>
      <c r="CW1107" s="58"/>
      <c r="CX1107" s="58"/>
      <c r="CY1107" s="58"/>
      <c r="CZ1107" s="58"/>
      <c r="DA1107" s="58"/>
      <c r="DB1107" s="58"/>
      <c r="DC1107" s="58"/>
      <c r="DD1107" s="58"/>
      <c r="DE1107" s="58"/>
      <c r="DF1107" s="58"/>
      <c r="DG1107" s="58"/>
      <c r="DH1107" s="58"/>
      <c r="DI1107" s="58"/>
      <c r="DJ1107" s="58"/>
      <c r="DK1107" s="58"/>
      <c r="DL1107" s="58"/>
      <c r="DM1107" s="58"/>
      <c r="DN1107" s="58"/>
      <c r="DO1107" s="58"/>
      <c r="DP1107" s="58"/>
      <c r="DQ1107" s="58"/>
      <c r="DR1107" s="58"/>
      <c r="DS1107" s="58"/>
      <c r="DT1107" s="58"/>
      <c r="DU1107" s="58"/>
      <c r="DV1107" s="58"/>
      <c r="DW1107" s="58"/>
      <c r="DX1107" s="58"/>
      <c r="DY1107" s="58"/>
    </row>
    <row r="1108" spans="1:18" s="126" customFormat="1" ht="40.5" customHeight="1">
      <c r="A1108" s="53"/>
      <c r="B1108" s="55"/>
      <c r="C1108" s="54"/>
      <c r="D1108" s="53"/>
      <c r="E1108" s="55"/>
      <c r="F1108" s="52"/>
      <c r="G1108" s="52"/>
      <c r="H1108" s="93"/>
      <c r="I1108" s="53"/>
      <c r="J1108" s="53"/>
      <c r="K1108" s="53"/>
      <c r="L1108" s="55"/>
      <c r="M1108" s="55"/>
      <c r="N1108" s="101"/>
      <c r="O1108" s="112"/>
      <c r="P1108" s="120"/>
      <c r="Q1108" s="264"/>
      <c r="R1108" s="264"/>
    </row>
    <row r="1109" spans="1:129" s="37" customFormat="1" ht="47.25" customHeight="1">
      <c r="A1109" s="42"/>
      <c r="B1109" s="49"/>
      <c r="C1109" s="45"/>
      <c r="D1109" s="42"/>
      <c r="E1109" s="49"/>
      <c r="F1109" s="29"/>
      <c r="G1109" s="29"/>
      <c r="H1109" s="102"/>
      <c r="I1109" s="42"/>
      <c r="J1109" s="42"/>
      <c r="K1109" s="42"/>
      <c r="L1109" s="49"/>
      <c r="M1109" s="300"/>
      <c r="N1109" s="301"/>
      <c r="O1109" s="302"/>
      <c r="P1109" s="119"/>
      <c r="Q1109" s="87"/>
      <c r="R1109" s="87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8"/>
      <c r="BQ1109" s="58"/>
      <c r="BR1109" s="58"/>
      <c r="BS1109" s="58"/>
      <c r="BT1109" s="58"/>
      <c r="BU1109" s="58"/>
      <c r="BV1109" s="58"/>
      <c r="BW1109" s="58"/>
      <c r="BX1109" s="58"/>
      <c r="BY1109" s="58"/>
      <c r="BZ1109" s="58"/>
      <c r="CA1109" s="58"/>
      <c r="CB1109" s="58"/>
      <c r="CC1109" s="58"/>
      <c r="CD1109" s="58"/>
      <c r="CE1109" s="58"/>
      <c r="CF1109" s="58"/>
      <c r="CG1109" s="58"/>
      <c r="CH1109" s="58"/>
      <c r="CI1109" s="58"/>
      <c r="CJ1109" s="58"/>
      <c r="CK1109" s="58"/>
      <c r="CL1109" s="58"/>
      <c r="CM1109" s="58"/>
      <c r="CN1109" s="58"/>
      <c r="CO1109" s="58"/>
      <c r="CP1109" s="58"/>
      <c r="CQ1109" s="58"/>
      <c r="CR1109" s="58"/>
      <c r="CS1109" s="58"/>
      <c r="CT1109" s="58"/>
      <c r="CU1109" s="58"/>
      <c r="CV1109" s="58"/>
      <c r="CW1109" s="58"/>
      <c r="CX1109" s="58"/>
      <c r="CY1109" s="58"/>
      <c r="CZ1109" s="58"/>
      <c r="DA1109" s="58"/>
      <c r="DB1109" s="58"/>
      <c r="DC1109" s="58"/>
      <c r="DD1109" s="58"/>
      <c r="DE1109" s="58"/>
      <c r="DF1109" s="58"/>
      <c r="DG1109" s="58"/>
      <c r="DH1109" s="58"/>
      <c r="DI1109" s="58"/>
      <c r="DJ1109" s="58"/>
      <c r="DK1109" s="58"/>
      <c r="DL1109" s="58"/>
      <c r="DM1109" s="58"/>
      <c r="DN1109" s="58"/>
      <c r="DO1109" s="58"/>
      <c r="DP1109" s="58"/>
      <c r="DQ1109" s="58"/>
      <c r="DR1109" s="58"/>
      <c r="DS1109" s="58"/>
      <c r="DT1109" s="58"/>
      <c r="DU1109" s="58"/>
      <c r="DV1109" s="58"/>
      <c r="DW1109" s="58"/>
      <c r="DX1109" s="58"/>
      <c r="DY1109" s="58"/>
    </row>
    <row r="1110" spans="1:129" s="37" customFormat="1" ht="39" customHeight="1">
      <c r="A1110" s="42"/>
      <c r="B1110" s="49"/>
      <c r="C1110" s="45"/>
      <c r="D1110" s="42"/>
      <c r="E1110" s="49"/>
      <c r="F1110" s="29"/>
      <c r="G1110" s="29"/>
      <c r="H1110" s="102"/>
      <c r="I1110" s="42"/>
      <c r="J1110" s="42"/>
      <c r="K1110" s="42"/>
      <c r="L1110" s="49"/>
      <c r="M1110" s="300"/>
      <c r="N1110" s="301"/>
      <c r="O1110" s="302"/>
      <c r="P1110" s="119"/>
      <c r="Q1110" s="87"/>
      <c r="R1110" s="87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8"/>
      <c r="BQ1110" s="58"/>
      <c r="BR1110" s="58"/>
      <c r="BS1110" s="58"/>
      <c r="BT1110" s="58"/>
      <c r="BU1110" s="58"/>
      <c r="BV1110" s="58"/>
      <c r="BW1110" s="58"/>
      <c r="BX1110" s="58"/>
      <c r="BY1110" s="58"/>
      <c r="BZ1110" s="58"/>
      <c r="CA1110" s="58"/>
      <c r="CB1110" s="58"/>
      <c r="CC1110" s="58"/>
      <c r="CD1110" s="58"/>
      <c r="CE1110" s="58"/>
      <c r="CF1110" s="58"/>
      <c r="CG1110" s="58"/>
      <c r="CH1110" s="58"/>
      <c r="CI1110" s="58"/>
      <c r="CJ1110" s="58"/>
      <c r="CK1110" s="58"/>
      <c r="CL1110" s="58"/>
      <c r="CM1110" s="58"/>
      <c r="CN1110" s="58"/>
      <c r="CO1110" s="58"/>
      <c r="CP1110" s="58"/>
      <c r="CQ1110" s="58"/>
      <c r="CR1110" s="58"/>
      <c r="CS1110" s="58"/>
      <c r="CT1110" s="58"/>
      <c r="CU1110" s="58"/>
      <c r="CV1110" s="58"/>
      <c r="CW1110" s="58"/>
      <c r="CX1110" s="58"/>
      <c r="CY1110" s="58"/>
      <c r="CZ1110" s="58"/>
      <c r="DA1110" s="58"/>
      <c r="DB1110" s="58"/>
      <c r="DC1110" s="58"/>
      <c r="DD1110" s="58"/>
      <c r="DE1110" s="58"/>
      <c r="DF1110" s="58"/>
      <c r="DG1110" s="58"/>
      <c r="DH1110" s="58"/>
      <c r="DI1110" s="58"/>
      <c r="DJ1110" s="58"/>
      <c r="DK1110" s="58"/>
      <c r="DL1110" s="58"/>
      <c r="DM1110" s="58"/>
      <c r="DN1110" s="58"/>
      <c r="DO1110" s="58"/>
      <c r="DP1110" s="58"/>
      <c r="DQ1110" s="58"/>
      <c r="DR1110" s="58"/>
      <c r="DS1110" s="58"/>
      <c r="DT1110" s="58"/>
      <c r="DU1110" s="58"/>
      <c r="DV1110" s="58"/>
      <c r="DW1110" s="58"/>
      <c r="DX1110" s="58"/>
      <c r="DY1110" s="58"/>
    </row>
    <row r="1111" spans="1:129" s="37" customFormat="1" ht="39" customHeight="1">
      <c r="A1111" s="42"/>
      <c r="B1111" s="49"/>
      <c r="C1111" s="45"/>
      <c r="D1111" s="42"/>
      <c r="E1111" s="49"/>
      <c r="F1111" s="29"/>
      <c r="G1111" s="29"/>
      <c r="H1111" s="102"/>
      <c r="I1111" s="42"/>
      <c r="J1111" s="42"/>
      <c r="K1111" s="42"/>
      <c r="L1111" s="49"/>
      <c r="M1111" s="300"/>
      <c r="N1111" s="301"/>
      <c r="O1111" s="302"/>
      <c r="P1111" s="119"/>
      <c r="Q1111" s="87"/>
      <c r="R1111" s="87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8"/>
      <c r="BQ1111" s="58"/>
      <c r="BR1111" s="58"/>
      <c r="BS1111" s="58"/>
      <c r="BT1111" s="58"/>
      <c r="BU1111" s="58"/>
      <c r="BV1111" s="58"/>
      <c r="BW1111" s="58"/>
      <c r="BX1111" s="58"/>
      <c r="BY1111" s="58"/>
      <c r="BZ1111" s="58"/>
      <c r="CA1111" s="58"/>
      <c r="CB1111" s="58"/>
      <c r="CC1111" s="58"/>
      <c r="CD1111" s="58"/>
      <c r="CE1111" s="58"/>
      <c r="CF1111" s="58"/>
      <c r="CG1111" s="58"/>
      <c r="CH1111" s="58"/>
      <c r="CI1111" s="58"/>
      <c r="CJ1111" s="58"/>
      <c r="CK1111" s="58"/>
      <c r="CL1111" s="58"/>
      <c r="CM1111" s="58"/>
      <c r="CN1111" s="58"/>
      <c r="CO1111" s="58"/>
      <c r="CP1111" s="58"/>
      <c r="CQ1111" s="58"/>
      <c r="CR1111" s="58"/>
      <c r="CS1111" s="58"/>
      <c r="CT1111" s="58"/>
      <c r="CU1111" s="58"/>
      <c r="CV1111" s="58"/>
      <c r="CW1111" s="58"/>
      <c r="CX1111" s="58"/>
      <c r="CY1111" s="58"/>
      <c r="CZ1111" s="58"/>
      <c r="DA1111" s="58"/>
      <c r="DB1111" s="58"/>
      <c r="DC1111" s="58"/>
      <c r="DD1111" s="58"/>
      <c r="DE1111" s="58"/>
      <c r="DF1111" s="58"/>
      <c r="DG1111" s="58"/>
      <c r="DH1111" s="58"/>
      <c r="DI1111" s="58"/>
      <c r="DJ1111" s="58"/>
      <c r="DK1111" s="58"/>
      <c r="DL1111" s="58"/>
      <c r="DM1111" s="58"/>
      <c r="DN1111" s="58"/>
      <c r="DO1111" s="58"/>
      <c r="DP1111" s="58"/>
      <c r="DQ1111" s="58"/>
      <c r="DR1111" s="58"/>
      <c r="DS1111" s="58"/>
      <c r="DT1111" s="58"/>
      <c r="DU1111" s="58"/>
      <c r="DV1111" s="58"/>
      <c r="DW1111" s="58"/>
      <c r="DX1111" s="58"/>
      <c r="DY1111" s="58"/>
    </row>
    <row r="1112" spans="1:129" s="37" customFormat="1" ht="45" customHeight="1">
      <c r="A1112" s="42"/>
      <c r="B1112" s="49"/>
      <c r="C1112" s="45"/>
      <c r="D1112" s="42"/>
      <c r="E1112" s="49"/>
      <c r="F1112" s="29"/>
      <c r="G1112" s="29"/>
      <c r="H1112" s="102"/>
      <c r="I1112" s="42"/>
      <c r="J1112" s="42"/>
      <c r="K1112" s="42"/>
      <c r="L1112" s="49"/>
      <c r="M1112" s="300"/>
      <c r="N1112" s="301"/>
      <c r="O1112" s="302"/>
      <c r="P1112" s="119"/>
      <c r="Q1112" s="87"/>
      <c r="R1112" s="87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8"/>
      <c r="BQ1112" s="58"/>
      <c r="BR1112" s="58"/>
      <c r="BS1112" s="58"/>
      <c r="BT1112" s="58"/>
      <c r="BU1112" s="58"/>
      <c r="BV1112" s="58"/>
      <c r="BW1112" s="58"/>
      <c r="BX1112" s="58"/>
      <c r="BY1112" s="58"/>
      <c r="BZ1112" s="58"/>
      <c r="CA1112" s="58"/>
      <c r="CB1112" s="58"/>
      <c r="CC1112" s="58"/>
      <c r="CD1112" s="58"/>
      <c r="CE1112" s="58"/>
      <c r="CF1112" s="58"/>
      <c r="CG1112" s="58"/>
      <c r="CH1112" s="58"/>
      <c r="CI1112" s="58"/>
      <c r="CJ1112" s="58"/>
      <c r="CK1112" s="58"/>
      <c r="CL1112" s="58"/>
      <c r="CM1112" s="58"/>
      <c r="CN1112" s="58"/>
      <c r="CO1112" s="58"/>
      <c r="CP1112" s="58"/>
      <c r="CQ1112" s="58"/>
      <c r="CR1112" s="58"/>
      <c r="CS1112" s="58"/>
      <c r="CT1112" s="58"/>
      <c r="CU1112" s="58"/>
      <c r="CV1112" s="58"/>
      <c r="CW1112" s="58"/>
      <c r="CX1112" s="58"/>
      <c r="CY1112" s="58"/>
      <c r="CZ1112" s="58"/>
      <c r="DA1112" s="58"/>
      <c r="DB1112" s="58"/>
      <c r="DC1112" s="58"/>
      <c r="DD1112" s="58"/>
      <c r="DE1112" s="58"/>
      <c r="DF1112" s="58"/>
      <c r="DG1112" s="58"/>
      <c r="DH1112" s="58"/>
      <c r="DI1112" s="58"/>
      <c r="DJ1112" s="58"/>
      <c r="DK1112" s="58"/>
      <c r="DL1112" s="58"/>
      <c r="DM1112" s="58"/>
      <c r="DN1112" s="58"/>
      <c r="DO1112" s="58"/>
      <c r="DP1112" s="58"/>
      <c r="DQ1112" s="58"/>
      <c r="DR1112" s="58"/>
      <c r="DS1112" s="58"/>
      <c r="DT1112" s="58"/>
      <c r="DU1112" s="58"/>
      <c r="DV1112" s="58"/>
      <c r="DW1112" s="58"/>
      <c r="DX1112" s="58"/>
      <c r="DY1112" s="58"/>
    </row>
    <row r="1113" spans="1:129" s="37" customFormat="1" ht="39.75" customHeight="1">
      <c r="A1113" s="42"/>
      <c r="B1113" s="49"/>
      <c r="C1113" s="45"/>
      <c r="D1113" s="42"/>
      <c r="E1113" s="49"/>
      <c r="F1113" s="29"/>
      <c r="G1113" s="29"/>
      <c r="H1113" s="102"/>
      <c r="I1113" s="42"/>
      <c r="J1113" s="42"/>
      <c r="K1113" s="42"/>
      <c r="L1113" s="49"/>
      <c r="M1113" s="300"/>
      <c r="N1113" s="95"/>
      <c r="O1113" s="302"/>
      <c r="P1113" s="119"/>
      <c r="Q1113" s="87"/>
      <c r="R1113" s="87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8"/>
      <c r="BQ1113" s="58"/>
      <c r="BR1113" s="58"/>
      <c r="BS1113" s="58"/>
      <c r="BT1113" s="58"/>
      <c r="BU1113" s="58"/>
      <c r="BV1113" s="58"/>
      <c r="BW1113" s="58"/>
      <c r="BX1113" s="58"/>
      <c r="BY1113" s="58"/>
      <c r="BZ1113" s="58"/>
      <c r="CA1113" s="58"/>
      <c r="CB1113" s="58"/>
      <c r="CC1113" s="58"/>
      <c r="CD1113" s="58"/>
      <c r="CE1113" s="58"/>
      <c r="CF1113" s="58"/>
      <c r="CG1113" s="58"/>
      <c r="CH1113" s="58"/>
      <c r="CI1113" s="58"/>
      <c r="CJ1113" s="58"/>
      <c r="CK1113" s="58"/>
      <c r="CL1113" s="58"/>
      <c r="CM1113" s="58"/>
      <c r="CN1113" s="58"/>
      <c r="CO1113" s="58"/>
      <c r="CP1113" s="58"/>
      <c r="CQ1113" s="58"/>
      <c r="CR1113" s="58"/>
      <c r="CS1113" s="58"/>
      <c r="CT1113" s="58"/>
      <c r="CU1113" s="58"/>
      <c r="CV1113" s="58"/>
      <c r="CW1113" s="58"/>
      <c r="CX1113" s="58"/>
      <c r="CY1113" s="58"/>
      <c r="CZ1113" s="58"/>
      <c r="DA1113" s="58"/>
      <c r="DB1113" s="58"/>
      <c r="DC1113" s="58"/>
      <c r="DD1113" s="58"/>
      <c r="DE1113" s="58"/>
      <c r="DF1113" s="58"/>
      <c r="DG1113" s="58"/>
      <c r="DH1113" s="58"/>
      <c r="DI1113" s="58"/>
      <c r="DJ1113" s="58"/>
      <c r="DK1113" s="58"/>
      <c r="DL1113" s="58"/>
      <c r="DM1113" s="58"/>
      <c r="DN1113" s="58"/>
      <c r="DO1113" s="58"/>
      <c r="DP1113" s="58"/>
      <c r="DQ1113" s="58"/>
      <c r="DR1113" s="58"/>
      <c r="DS1113" s="58"/>
      <c r="DT1113" s="58"/>
      <c r="DU1113" s="58"/>
      <c r="DV1113" s="58"/>
      <c r="DW1113" s="58"/>
      <c r="DX1113" s="58"/>
      <c r="DY1113" s="58"/>
    </row>
    <row r="1114" spans="1:129" s="37" customFormat="1" ht="37.5" customHeight="1">
      <c r="A1114" s="42"/>
      <c r="B1114" s="49"/>
      <c r="C1114" s="45"/>
      <c r="D1114" s="42"/>
      <c r="E1114" s="49"/>
      <c r="F1114" s="29"/>
      <c r="G1114" s="29"/>
      <c r="H1114" s="102"/>
      <c r="I1114" s="42"/>
      <c r="J1114" s="42"/>
      <c r="K1114" s="42"/>
      <c r="L1114" s="49"/>
      <c r="M1114" s="49"/>
      <c r="N1114" s="102"/>
      <c r="O1114" s="111"/>
      <c r="P1114" s="119"/>
      <c r="Q1114" s="87"/>
      <c r="R1114" s="87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8"/>
      <c r="BQ1114" s="58"/>
      <c r="BR1114" s="58"/>
      <c r="BS1114" s="58"/>
      <c r="BT1114" s="58"/>
      <c r="BU1114" s="58"/>
      <c r="BV1114" s="58"/>
      <c r="BW1114" s="58"/>
      <c r="BX1114" s="58"/>
      <c r="BY1114" s="58"/>
      <c r="BZ1114" s="58"/>
      <c r="CA1114" s="58"/>
      <c r="CB1114" s="58"/>
      <c r="CC1114" s="58"/>
      <c r="CD1114" s="58"/>
      <c r="CE1114" s="58"/>
      <c r="CF1114" s="58"/>
      <c r="CG1114" s="58"/>
      <c r="CH1114" s="58"/>
      <c r="CI1114" s="58"/>
      <c r="CJ1114" s="58"/>
      <c r="CK1114" s="58"/>
      <c r="CL1114" s="58"/>
      <c r="CM1114" s="58"/>
      <c r="CN1114" s="58"/>
      <c r="CO1114" s="58"/>
      <c r="CP1114" s="58"/>
      <c r="CQ1114" s="58"/>
      <c r="CR1114" s="58"/>
      <c r="CS1114" s="58"/>
      <c r="CT1114" s="58"/>
      <c r="CU1114" s="58"/>
      <c r="CV1114" s="58"/>
      <c r="CW1114" s="58"/>
      <c r="CX1114" s="58"/>
      <c r="CY1114" s="58"/>
      <c r="CZ1114" s="58"/>
      <c r="DA1114" s="58"/>
      <c r="DB1114" s="58"/>
      <c r="DC1114" s="58"/>
      <c r="DD1114" s="58"/>
      <c r="DE1114" s="58"/>
      <c r="DF1114" s="58"/>
      <c r="DG1114" s="58"/>
      <c r="DH1114" s="58"/>
      <c r="DI1114" s="58"/>
      <c r="DJ1114" s="58"/>
      <c r="DK1114" s="58"/>
      <c r="DL1114" s="58"/>
      <c r="DM1114" s="58"/>
      <c r="DN1114" s="58"/>
      <c r="DO1114" s="58"/>
      <c r="DP1114" s="58"/>
      <c r="DQ1114" s="58"/>
      <c r="DR1114" s="58"/>
      <c r="DS1114" s="58"/>
      <c r="DT1114" s="58"/>
      <c r="DU1114" s="58"/>
      <c r="DV1114" s="58"/>
      <c r="DW1114" s="58"/>
      <c r="DX1114" s="58"/>
      <c r="DY1114" s="58"/>
    </row>
    <row r="1115" spans="1:129" s="37" customFormat="1" ht="48" customHeight="1">
      <c r="A1115" s="42"/>
      <c r="B1115" s="49"/>
      <c r="C1115" s="45"/>
      <c r="D1115" s="42"/>
      <c r="E1115" s="49"/>
      <c r="F1115" s="29"/>
      <c r="G1115" s="29"/>
      <c r="H1115" s="102"/>
      <c r="I1115" s="42"/>
      <c r="J1115" s="42"/>
      <c r="K1115" s="42"/>
      <c r="L1115" s="49"/>
      <c r="M1115" s="49"/>
      <c r="N1115" s="102"/>
      <c r="O1115" s="111"/>
      <c r="P1115" s="119"/>
      <c r="Q1115" s="87"/>
      <c r="R1115" s="87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8"/>
      <c r="BQ1115" s="58"/>
      <c r="BR1115" s="58"/>
      <c r="BS1115" s="58"/>
      <c r="BT1115" s="58"/>
      <c r="BU1115" s="58"/>
      <c r="BV1115" s="58"/>
      <c r="BW1115" s="58"/>
      <c r="BX1115" s="58"/>
      <c r="BY1115" s="58"/>
      <c r="BZ1115" s="58"/>
      <c r="CA1115" s="58"/>
      <c r="CB1115" s="58"/>
      <c r="CC1115" s="58"/>
      <c r="CD1115" s="58"/>
      <c r="CE1115" s="58"/>
      <c r="CF1115" s="58"/>
      <c r="CG1115" s="58"/>
      <c r="CH1115" s="58"/>
      <c r="CI1115" s="58"/>
      <c r="CJ1115" s="58"/>
      <c r="CK1115" s="58"/>
      <c r="CL1115" s="58"/>
      <c r="CM1115" s="58"/>
      <c r="CN1115" s="58"/>
      <c r="CO1115" s="58"/>
      <c r="CP1115" s="58"/>
      <c r="CQ1115" s="58"/>
      <c r="CR1115" s="58"/>
      <c r="CS1115" s="58"/>
      <c r="CT1115" s="58"/>
      <c r="CU1115" s="58"/>
      <c r="CV1115" s="58"/>
      <c r="CW1115" s="58"/>
      <c r="CX1115" s="58"/>
      <c r="CY1115" s="58"/>
      <c r="CZ1115" s="58"/>
      <c r="DA1115" s="58"/>
      <c r="DB1115" s="58"/>
      <c r="DC1115" s="58"/>
      <c r="DD1115" s="58"/>
      <c r="DE1115" s="58"/>
      <c r="DF1115" s="58"/>
      <c r="DG1115" s="58"/>
      <c r="DH1115" s="58"/>
      <c r="DI1115" s="58"/>
      <c r="DJ1115" s="58"/>
      <c r="DK1115" s="58"/>
      <c r="DL1115" s="58"/>
      <c r="DM1115" s="58"/>
      <c r="DN1115" s="58"/>
      <c r="DO1115" s="58"/>
      <c r="DP1115" s="58"/>
      <c r="DQ1115" s="58"/>
      <c r="DR1115" s="58"/>
      <c r="DS1115" s="58"/>
      <c r="DT1115" s="58"/>
      <c r="DU1115" s="58"/>
      <c r="DV1115" s="58"/>
      <c r="DW1115" s="58"/>
      <c r="DX1115" s="58"/>
      <c r="DY1115" s="58"/>
    </row>
    <row r="1116" spans="1:129" s="37" customFormat="1" ht="18.75">
      <c r="A1116" s="42"/>
      <c r="B1116" s="49"/>
      <c r="C1116" s="45"/>
      <c r="D1116" s="42"/>
      <c r="E1116" s="49"/>
      <c r="F1116" s="29"/>
      <c r="G1116" s="29"/>
      <c r="H1116" s="102"/>
      <c r="I1116" s="42"/>
      <c r="J1116" s="42"/>
      <c r="K1116" s="42"/>
      <c r="L1116" s="49"/>
      <c r="M1116" s="49"/>
      <c r="N1116" s="102"/>
      <c r="O1116" s="111"/>
      <c r="P1116" s="119"/>
      <c r="Q1116" s="87"/>
      <c r="R1116" s="87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8"/>
      <c r="BQ1116" s="58"/>
      <c r="BR1116" s="58"/>
      <c r="BS1116" s="58"/>
      <c r="BT1116" s="58"/>
      <c r="BU1116" s="58"/>
      <c r="BV1116" s="58"/>
      <c r="BW1116" s="58"/>
      <c r="BX1116" s="58"/>
      <c r="BY1116" s="58"/>
      <c r="BZ1116" s="58"/>
      <c r="CA1116" s="58"/>
      <c r="CB1116" s="58"/>
      <c r="CC1116" s="58"/>
      <c r="CD1116" s="58"/>
      <c r="CE1116" s="58"/>
      <c r="CF1116" s="58"/>
      <c r="CG1116" s="58"/>
      <c r="CH1116" s="58"/>
      <c r="CI1116" s="58"/>
      <c r="CJ1116" s="58"/>
      <c r="CK1116" s="58"/>
      <c r="CL1116" s="58"/>
      <c r="CM1116" s="58"/>
      <c r="CN1116" s="58"/>
      <c r="CO1116" s="58"/>
      <c r="CP1116" s="58"/>
      <c r="CQ1116" s="58"/>
      <c r="CR1116" s="58"/>
      <c r="CS1116" s="58"/>
      <c r="CT1116" s="58"/>
      <c r="CU1116" s="58"/>
      <c r="CV1116" s="58"/>
      <c r="CW1116" s="58"/>
      <c r="CX1116" s="58"/>
      <c r="CY1116" s="58"/>
      <c r="CZ1116" s="58"/>
      <c r="DA1116" s="58"/>
      <c r="DB1116" s="58"/>
      <c r="DC1116" s="58"/>
      <c r="DD1116" s="58"/>
      <c r="DE1116" s="58"/>
      <c r="DF1116" s="58"/>
      <c r="DG1116" s="58"/>
      <c r="DH1116" s="58"/>
      <c r="DI1116" s="58"/>
      <c r="DJ1116" s="58"/>
      <c r="DK1116" s="58"/>
      <c r="DL1116" s="58"/>
      <c r="DM1116" s="58"/>
      <c r="DN1116" s="58"/>
      <c r="DO1116" s="58"/>
      <c r="DP1116" s="58"/>
      <c r="DQ1116" s="58"/>
      <c r="DR1116" s="58"/>
      <c r="DS1116" s="58"/>
      <c r="DT1116" s="58"/>
      <c r="DU1116" s="58"/>
      <c r="DV1116" s="58"/>
      <c r="DW1116" s="58"/>
      <c r="DX1116" s="58"/>
      <c r="DY1116" s="58"/>
    </row>
    <row r="1117" spans="1:129" s="37" customFormat="1" ht="18.75">
      <c r="A1117" s="42"/>
      <c r="B1117" s="49"/>
      <c r="C1117" s="45"/>
      <c r="D1117" s="42"/>
      <c r="E1117" s="49"/>
      <c r="F1117" s="29"/>
      <c r="G1117" s="29"/>
      <c r="H1117" s="102"/>
      <c r="I1117" s="42"/>
      <c r="J1117" s="42"/>
      <c r="K1117" s="42"/>
      <c r="L1117" s="49"/>
      <c r="M1117" s="49"/>
      <c r="N1117" s="102"/>
      <c r="O1117" s="111"/>
      <c r="P1117" s="119"/>
      <c r="Q1117" s="87"/>
      <c r="R1117" s="87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8"/>
      <c r="BQ1117" s="58"/>
      <c r="BR1117" s="58"/>
      <c r="BS1117" s="58"/>
      <c r="BT1117" s="58"/>
      <c r="BU1117" s="58"/>
      <c r="BV1117" s="58"/>
      <c r="BW1117" s="58"/>
      <c r="BX1117" s="58"/>
      <c r="BY1117" s="58"/>
      <c r="BZ1117" s="58"/>
      <c r="CA1117" s="58"/>
      <c r="CB1117" s="58"/>
      <c r="CC1117" s="58"/>
      <c r="CD1117" s="58"/>
      <c r="CE1117" s="58"/>
      <c r="CF1117" s="58"/>
      <c r="CG1117" s="58"/>
      <c r="CH1117" s="58"/>
      <c r="CI1117" s="58"/>
      <c r="CJ1117" s="58"/>
      <c r="CK1117" s="58"/>
      <c r="CL1117" s="58"/>
      <c r="CM1117" s="58"/>
      <c r="CN1117" s="58"/>
      <c r="CO1117" s="58"/>
      <c r="CP1117" s="58"/>
      <c r="CQ1117" s="58"/>
      <c r="CR1117" s="58"/>
      <c r="CS1117" s="58"/>
      <c r="CT1117" s="58"/>
      <c r="CU1117" s="58"/>
      <c r="CV1117" s="58"/>
      <c r="CW1117" s="58"/>
      <c r="CX1117" s="58"/>
      <c r="CY1117" s="58"/>
      <c r="CZ1117" s="58"/>
      <c r="DA1117" s="58"/>
      <c r="DB1117" s="58"/>
      <c r="DC1117" s="58"/>
      <c r="DD1117" s="58"/>
      <c r="DE1117" s="58"/>
      <c r="DF1117" s="58"/>
      <c r="DG1117" s="58"/>
      <c r="DH1117" s="58"/>
      <c r="DI1117" s="58"/>
      <c r="DJ1117" s="58"/>
      <c r="DK1117" s="58"/>
      <c r="DL1117" s="58"/>
      <c r="DM1117" s="58"/>
      <c r="DN1117" s="58"/>
      <c r="DO1117" s="58"/>
      <c r="DP1117" s="58"/>
      <c r="DQ1117" s="58"/>
      <c r="DR1117" s="58"/>
      <c r="DS1117" s="58"/>
      <c r="DT1117" s="58"/>
      <c r="DU1117" s="58"/>
      <c r="DV1117" s="58"/>
      <c r="DW1117" s="58"/>
      <c r="DX1117" s="58"/>
      <c r="DY1117" s="58"/>
    </row>
    <row r="1118" spans="1:129" s="37" customFormat="1" ht="18.75">
      <c r="A1118" s="42"/>
      <c r="B1118" s="49"/>
      <c r="C1118" s="45"/>
      <c r="D1118" s="42"/>
      <c r="E1118" s="49"/>
      <c r="F1118" s="29"/>
      <c r="G1118" s="29"/>
      <c r="H1118" s="102"/>
      <c r="I1118" s="42"/>
      <c r="J1118" s="42"/>
      <c r="K1118" s="42"/>
      <c r="L1118" s="49"/>
      <c r="M1118" s="49"/>
      <c r="N1118" s="102"/>
      <c r="O1118" s="111"/>
      <c r="P1118" s="119"/>
      <c r="Q1118" s="87"/>
      <c r="R1118" s="87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8"/>
      <c r="BQ1118" s="58"/>
      <c r="BR1118" s="58"/>
      <c r="BS1118" s="58"/>
      <c r="BT1118" s="58"/>
      <c r="BU1118" s="58"/>
      <c r="BV1118" s="58"/>
      <c r="BW1118" s="58"/>
      <c r="BX1118" s="58"/>
      <c r="BY1118" s="58"/>
      <c r="BZ1118" s="58"/>
      <c r="CA1118" s="58"/>
      <c r="CB1118" s="58"/>
      <c r="CC1118" s="58"/>
      <c r="CD1118" s="58"/>
      <c r="CE1118" s="58"/>
      <c r="CF1118" s="58"/>
      <c r="CG1118" s="58"/>
      <c r="CH1118" s="58"/>
      <c r="CI1118" s="58"/>
      <c r="CJ1118" s="58"/>
      <c r="CK1118" s="58"/>
      <c r="CL1118" s="58"/>
      <c r="CM1118" s="58"/>
      <c r="CN1118" s="58"/>
      <c r="CO1118" s="58"/>
      <c r="CP1118" s="58"/>
      <c r="CQ1118" s="58"/>
      <c r="CR1118" s="58"/>
      <c r="CS1118" s="58"/>
      <c r="CT1118" s="58"/>
      <c r="CU1118" s="58"/>
      <c r="CV1118" s="58"/>
      <c r="CW1118" s="58"/>
      <c r="CX1118" s="58"/>
      <c r="CY1118" s="58"/>
      <c r="CZ1118" s="58"/>
      <c r="DA1118" s="58"/>
      <c r="DB1118" s="58"/>
      <c r="DC1118" s="58"/>
      <c r="DD1118" s="58"/>
      <c r="DE1118" s="58"/>
      <c r="DF1118" s="58"/>
      <c r="DG1118" s="58"/>
      <c r="DH1118" s="58"/>
      <c r="DI1118" s="58"/>
      <c r="DJ1118" s="58"/>
      <c r="DK1118" s="58"/>
      <c r="DL1118" s="58"/>
      <c r="DM1118" s="58"/>
      <c r="DN1118" s="58"/>
      <c r="DO1118" s="58"/>
      <c r="DP1118" s="58"/>
      <c r="DQ1118" s="58"/>
      <c r="DR1118" s="58"/>
      <c r="DS1118" s="58"/>
      <c r="DT1118" s="58"/>
      <c r="DU1118" s="58"/>
      <c r="DV1118" s="58"/>
      <c r="DW1118" s="58"/>
      <c r="DX1118" s="58"/>
      <c r="DY1118" s="58"/>
    </row>
    <row r="1119" spans="1:129" s="37" customFormat="1" ht="18.75">
      <c r="A1119" s="42"/>
      <c r="B1119" s="49"/>
      <c r="C1119" s="45"/>
      <c r="D1119" s="42"/>
      <c r="E1119" s="49"/>
      <c r="F1119" s="29"/>
      <c r="G1119" s="29"/>
      <c r="H1119" s="102"/>
      <c r="I1119" s="42"/>
      <c r="J1119" s="42"/>
      <c r="K1119" s="42"/>
      <c r="L1119" s="49"/>
      <c r="M1119" s="49"/>
      <c r="N1119" s="102"/>
      <c r="O1119" s="111"/>
      <c r="P1119" s="119"/>
      <c r="Q1119" s="87"/>
      <c r="R1119" s="87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8"/>
      <c r="BQ1119" s="58"/>
      <c r="BR1119" s="58"/>
      <c r="BS1119" s="58"/>
      <c r="BT1119" s="58"/>
      <c r="BU1119" s="58"/>
      <c r="BV1119" s="58"/>
      <c r="BW1119" s="58"/>
      <c r="BX1119" s="58"/>
      <c r="BY1119" s="58"/>
      <c r="BZ1119" s="58"/>
      <c r="CA1119" s="58"/>
      <c r="CB1119" s="58"/>
      <c r="CC1119" s="58"/>
      <c r="CD1119" s="58"/>
      <c r="CE1119" s="58"/>
      <c r="CF1119" s="58"/>
      <c r="CG1119" s="58"/>
      <c r="CH1119" s="58"/>
      <c r="CI1119" s="58"/>
      <c r="CJ1119" s="58"/>
      <c r="CK1119" s="58"/>
      <c r="CL1119" s="58"/>
      <c r="CM1119" s="58"/>
      <c r="CN1119" s="58"/>
      <c r="CO1119" s="58"/>
      <c r="CP1119" s="58"/>
      <c r="CQ1119" s="58"/>
      <c r="CR1119" s="58"/>
      <c r="CS1119" s="58"/>
      <c r="CT1119" s="58"/>
      <c r="CU1119" s="58"/>
      <c r="CV1119" s="58"/>
      <c r="CW1119" s="58"/>
      <c r="CX1119" s="58"/>
      <c r="CY1119" s="58"/>
      <c r="CZ1119" s="58"/>
      <c r="DA1119" s="58"/>
      <c r="DB1119" s="58"/>
      <c r="DC1119" s="58"/>
      <c r="DD1119" s="58"/>
      <c r="DE1119" s="58"/>
      <c r="DF1119" s="58"/>
      <c r="DG1119" s="58"/>
      <c r="DH1119" s="58"/>
      <c r="DI1119" s="58"/>
      <c r="DJ1119" s="58"/>
      <c r="DK1119" s="58"/>
      <c r="DL1119" s="58"/>
      <c r="DM1119" s="58"/>
      <c r="DN1119" s="58"/>
      <c r="DO1119" s="58"/>
      <c r="DP1119" s="58"/>
      <c r="DQ1119" s="58"/>
      <c r="DR1119" s="58"/>
      <c r="DS1119" s="58"/>
      <c r="DT1119" s="58"/>
      <c r="DU1119" s="58"/>
      <c r="DV1119" s="58"/>
      <c r="DW1119" s="58"/>
      <c r="DX1119" s="58"/>
      <c r="DY1119" s="58"/>
    </row>
    <row r="1120" spans="1:129" s="37" customFormat="1" ht="18.75">
      <c r="A1120" s="42"/>
      <c r="B1120" s="49"/>
      <c r="C1120" s="45"/>
      <c r="D1120" s="42"/>
      <c r="E1120" s="49"/>
      <c r="F1120" s="29"/>
      <c r="G1120" s="29"/>
      <c r="H1120" s="102"/>
      <c r="I1120" s="42"/>
      <c r="J1120" s="42"/>
      <c r="K1120" s="42"/>
      <c r="L1120" s="49"/>
      <c r="M1120" s="49"/>
      <c r="N1120" s="102"/>
      <c r="O1120" s="111"/>
      <c r="P1120" s="119"/>
      <c r="Q1120" s="87"/>
      <c r="R1120" s="87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8"/>
      <c r="BQ1120" s="58"/>
      <c r="BR1120" s="58"/>
      <c r="BS1120" s="58"/>
      <c r="BT1120" s="58"/>
      <c r="BU1120" s="58"/>
      <c r="BV1120" s="58"/>
      <c r="BW1120" s="58"/>
      <c r="BX1120" s="58"/>
      <c r="BY1120" s="58"/>
      <c r="BZ1120" s="58"/>
      <c r="CA1120" s="58"/>
      <c r="CB1120" s="58"/>
      <c r="CC1120" s="58"/>
      <c r="CD1120" s="58"/>
      <c r="CE1120" s="58"/>
      <c r="CF1120" s="58"/>
      <c r="CG1120" s="58"/>
      <c r="CH1120" s="58"/>
      <c r="CI1120" s="58"/>
      <c r="CJ1120" s="58"/>
      <c r="CK1120" s="58"/>
      <c r="CL1120" s="58"/>
      <c r="CM1120" s="58"/>
      <c r="CN1120" s="58"/>
      <c r="CO1120" s="58"/>
      <c r="CP1120" s="58"/>
      <c r="CQ1120" s="58"/>
      <c r="CR1120" s="58"/>
      <c r="CS1120" s="58"/>
      <c r="CT1120" s="58"/>
      <c r="CU1120" s="58"/>
      <c r="CV1120" s="58"/>
      <c r="CW1120" s="58"/>
      <c r="CX1120" s="58"/>
      <c r="CY1120" s="58"/>
      <c r="CZ1120" s="58"/>
      <c r="DA1120" s="58"/>
      <c r="DB1120" s="58"/>
      <c r="DC1120" s="58"/>
      <c r="DD1120" s="58"/>
      <c r="DE1120" s="58"/>
      <c r="DF1120" s="58"/>
      <c r="DG1120" s="58"/>
      <c r="DH1120" s="58"/>
      <c r="DI1120" s="58"/>
      <c r="DJ1120" s="58"/>
      <c r="DK1120" s="58"/>
      <c r="DL1120" s="58"/>
      <c r="DM1120" s="58"/>
      <c r="DN1120" s="58"/>
      <c r="DO1120" s="58"/>
      <c r="DP1120" s="58"/>
      <c r="DQ1120" s="58"/>
      <c r="DR1120" s="58"/>
      <c r="DS1120" s="58"/>
      <c r="DT1120" s="58"/>
      <c r="DU1120" s="58"/>
      <c r="DV1120" s="58"/>
      <c r="DW1120" s="58"/>
      <c r="DX1120" s="58"/>
      <c r="DY1120" s="58"/>
    </row>
    <row r="1121" spans="1:129" s="37" customFormat="1" ht="18.75">
      <c r="A1121" s="42"/>
      <c r="B1121" s="49"/>
      <c r="C1121" s="45"/>
      <c r="D1121" s="42"/>
      <c r="E1121" s="49"/>
      <c r="F1121" s="29"/>
      <c r="G1121" s="29"/>
      <c r="H1121" s="102"/>
      <c r="I1121" s="42"/>
      <c r="J1121" s="42"/>
      <c r="K1121" s="42"/>
      <c r="L1121" s="49"/>
      <c r="M1121" s="49"/>
      <c r="N1121" s="102"/>
      <c r="O1121" s="111"/>
      <c r="P1121" s="119"/>
      <c r="Q1121" s="87"/>
      <c r="R1121" s="87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8"/>
      <c r="BQ1121" s="58"/>
      <c r="BR1121" s="58"/>
      <c r="BS1121" s="58"/>
      <c r="BT1121" s="58"/>
      <c r="BU1121" s="58"/>
      <c r="BV1121" s="58"/>
      <c r="BW1121" s="58"/>
      <c r="BX1121" s="58"/>
      <c r="BY1121" s="58"/>
      <c r="BZ1121" s="58"/>
      <c r="CA1121" s="58"/>
      <c r="CB1121" s="58"/>
      <c r="CC1121" s="58"/>
      <c r="CD1121" s="58"/>
      <c r="CE1121" s="58"/>
      <c r="CF1121" s="58"/>
      <c r="CG1121" s="58"/>
      <c r="CH1121" s="58"/>
      <c r="CI1121" s="58"/>
      <c r="CJ1121" s="58"/>
      <c r="CK1121" s="58"/>
      <c r="CL1121" s="58"/>
      <c r="CM1121" s="58"/>
      <c r="CN1121" s="58"/>
      <c r="CO1121" s="58"/>
      <c r="CP1121" s="58"/>
      <c r="CQ1121" s="58"/>
      <c r="CR1121" s="58"/>
      <c r="CS1121" s="58"/>
      <c r="CT1121" s="58"/>
      <c r="CU1121" s="58"/>
      <c r="CV1121" s="58"/>
      <c r="CW1121" s="58"/>
      <c r="CX1121" s="58"/>
      <c r="CY1121" s="58"/>
      <c r="CZ1121" s="58"/>
      <c r="DA1121" s="58"/>
      <c r="DB1121" s="58"/>
      <c r="DC1121" s="58"/>
      <c r="DD1121" s="58"/>
      <c r="DE1121" s="58"/>
      <c r="DF1121" s="58"/>
      <c r="DG1121" s="58"/>
      <c r="DH1121" s="58"/>
      <c r="DI1121" s="58"/>
      <c r="DJ1121" s="58"/>
      <c r="DK1121" s="58"/>
      <c r="DL1121" s="58"/>
      <c r="DM1121" s="58"/>
      <c r="DN1121" s="58"/>
      <c r="DO1121" s="58"/>
      <c r="DP1121" s="58"/>
      <c r="DQ1121" s="58"/>
      <c r="DR1121" s="58"/>
      <c r="DS1121" s="58"/>
      <c r="DT1121" s="58"/>
      <c r="DU1121" s="58"/>
      <c r="DV1121" s="58"/>
      <c r="DW1121" s="58"/>
      <c r="DX1121" s="58"/>
      <c r="DY1121" s="58"/>
    </row>
    <row r="1122" spans="1:129" s="37" customFormat="1" ht="18.75">
      <c r="A1122" s="42"/>
      <c r="B1122" s="49"/>
      <c r="C1122" s="45"/>
      <c r="D1122" s="42"/>
      <c r="E1122" s="49"/>
      <c r="F1122" s="29"/>
      <c r="G1122" s="29"/>
      <c r="H1122" s="102"/>
      <c r="I1122" s="42"/>
      <c r="J1122" s="42"/>
      <c r="K1122" s="42"/>
      <c r="L1122" s="49"/>
      <c r="M1122" s="49"/>
      <c r="N1122" s="102"/>
      <c r="O1122" s="111"/>
      <c r="P1122" s="119"/>
      <c r="Q1122" s="87"/>
      <c r="R1122" s="87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8"/>
      <c r="BQ1122" s="58"/>
      <c r="BR1122" s="58"/>
      <c r="BS1122" s="58"/>
      <c r="BT1122" s="58"/>
      <c r="BU1122" s="58"/>
      <c r="BV1122" s="58"/>
      <c r="BW1122" s="58"/>
      <c r="BX1122" s="58"/>
      <c r="BY1122" s="58"/>
      <c r="BZ1122" s="58"/>
      <c r="CA1122" s="58"/>
      <c r="CB1122" s="58"/>
      <c r="CC1122" s="58"/>
      <c r="CD1122" s="58"/>
      <c r="CE1122" s="58"/>
      <c r="CF1122" s="58"/>
      <c r="CG1122" s="58"/>
      <c r="CH1122" s="58"/>
      <c r="CI1122" s="58"/>
      <c r="CJ1122" s="58"/>
      <c r="CK1122" s="58"/>
      <c r="CL1122" s="58"/>
      <c r="CM1122" s="58"/>
      <c r="CN1122" s="58"/>
      <c r="CO1122" s="58"/>
      <c r="CP1122" s="58"/>
      <c r="CQ1122" s="58"/>
      <c r="CR1122" s="58"/>
      <c r="CS1122" s="58"/>
      <c r="CT1122" s="58"/>
      <c r="CU1122" s="58"/>
      <c r="CV1122" s="58"/>
      <c r="CW1122" s="58"/>
      <c r="CX1122" s="58"/>
      <c r="CY1122" s="58"/>
      <c r="CZ1122" s="58"/>
      <c r="DA1122" s="58"/>
      <c r="DB1122" s="58"/>
      <c r="DC1122" s="58"/>
      <c r="DD1122" s="58"/>
      <c r="DE1122" s="58"/>
      <c r="DF1122" s="58"/>
      <c r="DG1122" s="58"/>
      <c r="DH1122" s="58"/>
      <c r="DI1122" s="58"/>
      <c r="DJ1122" s="58"/>
      <c r="DK1122" s="58"/>
      <c r="DL1122" s="58"/>
      <c r="DM1122" s="58"/>
      <c r="DN1122" s="58"/>
      <c r="DO1122" s="58"/>
      <c r="DP1122" s="58"/>
      <c r="DQ1122" s="58"/>
      <c r="DR1122" s="58"/>
      <c r="DS1122" s="58"/>
      <c r="DT1122" s="58"/>
      <c r="DU1122" s="58"/>
      <c r="DV1122" s="58"/>
      <c r="DW1122" s="58"/>
      <c r="DX1122" s="58"/>
      <c r="DY1122" s="58"/>
    </row>
    <row r="1123" spans="1:129" s="37" customFormat="1" ht="18.75">
      <c r="A1123" s="42"/>
      <c r="B1123" s="49"/>
      <c r="C1123" s="45"/>
      <c r="D1123" s="42"/>
      <c r="E1123" s="49"/>
      <c r="F1123" s="29"/>
      <c r="G1123" s="29"/>
      <c r="H1123" s="102"/>
      <c r="I1123" s="42"/>
      <c r="J1123" s="42"/>
      <c r="K1123" s="42"/>
      <c r="L1123" s="49"/>
      <c r="M1123" s="49"/>
      <c r="N1123" s="102"/>
      <c r="O1123" s="111"/>
      <c r="P1123" s="119"/>
      <c r="Q1123" s="87"/>
      <c r="R1123" s="87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8"/>
      <c r="BQ1123" s="58"/>
      <c r="BR1123" s="58"/>
      <c r="BS1123" s="58"/>
      <c r="BT1123" s="58"/>
      <c r="BU1123" s="58"/>
      <c r="BV1123" s="58"/>
      <c r="BW1123" s="58"/>
      <c r="BX1123" s="58"/>
      <c r="BY1123" s="58"/>
      <c r="BZ1123" s="58"/>
      <c r="CA1123" s="58"/>
      <c r="CB1123" s="58"/>
      <c r="CC1123" s="58"/>
      <c r="CD1123" s="58"/>
      <c r="CE1123" s="58"/>
      <c r="CF1123" s="58"/>
      <c r="CG1123" s="58"/>
      <c r="CH1123" s="58"/>
      <c r="CI1123" s="58"/>
      <c r="CJ1123" s="58"/>
      <c r="CK1123" s="58"/>
      <c r="CL1123" s="58"/>
      <c r="CM1123" s="58"/>
      <c r="CN1123" s="58"/>
      <c r="CO1123" s="58"/>
      <c r="CP1123" s="58"/>
      <c r="CQ1123" s="58"/>
      <c r="CR1123" s="58"/>
      <c r="CS1123" s="58"/>
      <c r="CT1123" s="58"/>
      <c r="CU1123" s="58"/>
      <c r="CV1123" s="58"/>
      <c r="CW1123" s="58"/>
      <c r="CX1123" s="58"/>
      <c r="CY1123" s="58"/>
      <c r="CZ1123" s="58"/>
      <c r="DA1123" s="58"/>
      <c r="DB1123" s="58"/>
      <c r="DC1123" s="58"/>
      <c r="DD1123" s="58"/>
      <c r="DE1123" s="58"/>
      <c r="DF1123" s="58"/>
      <c r="DG1123" s="58"/>
      <c r="DH1123" s="58"/>
      <c r="DI1123" s="58"/>
      <c r="DJ1123" s="58"/>
      <c r="DK1123" s="58"/>
      <c r="DL1123" s="58"/>
      <c r="DM1123" s="58"/>
      <c r="DN1123" s="58"/>
      <c r="DO1123" s="58"/>
      <c r="DP1123" s="58"/>
      <c r="DQ1123" s="58"/>
      <c r="DR1123" s="58"/>
      <c r="DS1123" s="58"/>
      <c r="DT1123" s="58"/>
      <c r="DU1123" s="58"/>
      <c r="DV1123" s="58"/>
      <c r="DW1123" s="58"/>
      <c r="DX1123" s="58"/>
      <c r="DY1123" s="58"/>
    </row>
    <row r="1124" spans="1:129" s="37" customFormat="1" ht="18.75">
      <c r="A1124" s="42"/>
      <c r="B1124" s="49"/>
      <c r="C1124" s="45"/>
      <c r="D1124" s="42"/>
      <c r="E1124" s="49"/>
      <c r="F1124" s="29"/>
      <c r="G1124" s="29"/>
      <c r="H1124" s="102"/>
      <c r="I1124" s="42"/>
      <c r="J1124" s="42"/>
      <c r="K1124" s="42"/>
      <c r="L1124" s="49"/>
      <c r="M1124" s="49"/>
      <c r="N1124" s="102"/>
      <c r="O1124" s="111"/>
      <c r="P1124" s="119"/>
      <c r="Q1124" s="87"/>
      <c r="R1124" s="87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8"/>
      <c r="BQ1124" s="58"/>
      <c r="BR1124" s="58"/>
      <c r="BS1124" s="58"/>
      <c r="BT1124" s="58"/>
      <c r="BU1124" s="58"/>
      <c r="BV1124" s="58"/>
      <c r="BW1124" s="58"/>
      <c r="BX1124" s="58"/>
      <c r="BY1124" s="58"/>
      <c r="BZ1124" s="58"/>
      <c r="CA1124" s="58"/>
      <c r="CB1124" s="58"/>
      <c r="CC1124" s="58"/>
      <c r="CD1124" s="58"/>
      <c r="CE1124" s="58"/>
      <c r="CF1124" s="58"/>
      <c r="CG1124" s="58"/>
      <c r="CH1124" s="58"/>
      <c r="CI1124" s="58"/>
      <c r="CJ1124" s="58"/>
      <c r="CK1124" s="58"/>
      <c r="CL1124" s="58"/>
      <c r="CM1124" s="58"/>
      <c r="CN1124" s="58"/>
      <c r="CO1124" s="58"/>
      <c r="CP1124" s="58"/>
      <c r="CQ1124" s="58"/>
      <c r="CR1124" s="58"/>
      <c r="CS1124" s="58"/>
      <c r="CT1124" s="58"/>
      <c r="CU1124" s="58"/>
      <c r="CV1124" s="58"/>
      <c r="CW1124" s="58"/>
      <c r="CX1124" s="58"/>
      <c r="CY1124" s="58"/>
      <c r="CZ1124" s="58"/>
      <c r="DA1124" s="58"/>
      <c r="DB1124" s="58"/>
      <c r="DC1124" s="58"/>
      <c r="DD1124" s="58"/>
      <c r="DE1124" s="58"/>
      <c r="DF1124" s="58"/>
      <c r="DG1124" s="58"/>
      <c r="DH1124" s="58"/>
      <c r="DI1124" s="58"/>
      <c r="DJ1124" s="58"/>
      <c r="DK1124" s="58"/>
      <c r="DL1124" s="58"/>
      <c r="DM1124" s="58"/>
      <c r="DN1124" s="58"/>
      <c r="DO1124" s="58"/>
      <c r="DP1124" s="58"/>
      <c r="DQ1124" s="58"/>
      <c r="DR1124" s="58"/>
      <c r="DS1124" s="58"/>
      <c r="DT1124" s="58"/>
      <c r="DU1124" s="58"/>
      <c r="DV1124" s="58"/>
      <c r="DW1124" s="58"/>
      <c r="DX1124" s="58"/>
      <c r="DY1124" s="58"/>
    </row>
    <row r="1125" spans="1:129" s="37" customFormat="1" ht="18.75">
      <c r="A1125" s="42"/>
      <c r="B1125" s="49"/>
      <c r="C1125" s="45"/>
      <c r="D1125" s="42"/>
      <c r="E1125" s="49"/>
      <c r="F1125" s="29"/>
      <c r="G1125" s="29"/>
      <c r="H1125" s="102"/>
      <c r="I1125" s="42"/>
      <c r="J1125" s="42"/>
      <c r="K1125" s="42"/>
      <c r="L1125" s="49"/>
      <c r="M1125" s="49"/>
      <c r="N1125" s="102"/>
      <c r="O1125" s="111"/>
      <c r="P1125" s="119"/>
      <c r="Q1125" s="87"/>
      <c r="R1125" s="87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8"/>
      <c r="BQ1125" s="58"/>
      <c r="BR1125" s="58"/>
      <c r="BS1125" s="58"/>
      <c r="BT1125" s="58"/>
      <c r="BU1125" s="58"/>
      <c r="BV1125" s="58"/>
      <c r="BW1125" s="58"/>
      <c r="BX1125" s="58"/>
      <c r="BY1125" s="58"/>
      <c r="BZ1125" s="58"/>
      <c r="CA1125" s="58"/>
      <c r="CB1125" s="58"/>
      <c r="CC1125" s="58"/>
      <c r="CD1125" s="58"/>
      <c r="CE1125" s="58"/>
      <c r="CF1125" s="58"/>
      <c r="CG1125" s="58"/>
      <c r="CH1125" s="58"/>
      <c r="CI1125" s="58"/>
      <c r="CJ1125" s="58"/>
      <c r="CK1125" s="58"/>
      <c r="CL1125" s="58"/>
      <c r="CM1125" s="58"/>
      <c r="CN1125" s="58"/>
      <c r="CO1125" s="58"/>
      <c r="CP1125" s="58"/>
      <c r="CQ1125" s="58"/>
      <c r="CR1125" s="58"/>
      <c r="CS1125" s="58"/>
      <c r="CT1125" s="58"/>
      <c r="CU1125" s="58"/>
      <c r="CV1125" s="58"/>
      <c r="CW1125" s="58"/>
      <c r="CX1125" s="58"/>
      <c r="CY1125" s="58"/>
      <c r="CZ1125" s="58"/>
      <c r="DA1125" s="58"/>
      <c r="DB1125" s="58"/>
      <c r="DC1125" s="58"/>
      <c r="DD1125" s="58"/>
      <c r="DE1125" s="58"/>
      <c r="DF1125" s="58"/>
      <c r="DG1125" s="58"/>
      <c r="DH1125" s="58"/>
      <c r="DI1125" s="58"/>
      <c r="DJ1125" s="58"/>
      <c r="DK1125" s="58"/>
      <c r="DL1125" s="58"/>
      <c r="DM1125" s="58"/>
      <c r="DN1125" s="58"/>
      <c r="DO1125" s="58"/>
      <c r="DP1125" s="58"/>
      <c r="DQ1125" s="58"/>
      <c r="DR1125" s="58"/>
      <c r="DS1125" s="58"/>
      <c r="DT1125" s="58"/>
      <c r="DU1125" s="58"/>
      <c r="DV1125" s="58"/>
      <c r="DW1125" s="58"/>
      <c r="DX1125" s="58"/>
      <c r="DY1125" s="58"/>
    </row>
    <row r="1126" spans="1:129" s="37" customFormat="1" ht="18.75">
      <c r="A1126" s="42"/>
      <c r="B1126" s="49"/>
      <c r="C1126" s="45"/>
      <c r="D1126" s="42"/>
      <c r="E1126" s="49"/>
      <c r="F1126" s="29"/>
      <c r="G1126" s="29"/>
      <c r="H1126" s="102"/>
      <c r="I1126" s="42"/>
      <c r="J1126" s="42"/>
      <c r="K1126" s="42"/>
      <c r="L1126" s="49"/>
      <c r="M1126" s="49"/>
      <c r="N1126" s="102"/>
      <c r="O1126" s="111"/>
      <c r="P1126" s="119"/>
      <c r="Q1126" s="87"/>
      <c r="R1126" s="87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8"/>
      <c r="BQ1126" s="58"/>
      <c r="BR1126" s="58"/>
      <c r="BS1126" s="58"/>
      <c r="BT1126" s="58"/>
      <c r="BU1126" s="58"/>
      <c r="BV1126" s="58"/>
      <c r="BW1126" s="58"/>
      <c r="BX1126" s="58"/>
      <c r="BY1126" s="58"/>
      <c r="BZ1126" s="58"/>
      <c r="CA1126" s="58"/>
      <c r="CB1126" s="58"/>
      <c r="CC1126" s="58"/>
      <c r="CD1126" s="58"/>
      <c r="CE1126" s="58"/>
      <c r="CF1126" s="58"/>
      <c r="CG1126" s="58"/>
      <c r="CH1126" s="58"/>
      <c r="CI1126" s="58"/>
      <c r="CJ1126" s="58"/>
      <c r="CK1126" s="58"/>
      <c r="CL1126" s="58"/>
      <c r="CM1126" s="58"/>
      <c r="CN1126" s="58"/>
      <c r="CO1126" s="58"/>
      <c r="CP1126" s="58"/>
      <c r="CQ1126" s="58"/>
      <c r="CR1126" s="58"/>
      <c r="CS1126" s="58"/>
      <c r="CT1126" s="58"/>
      <c r="CU1126" s="58"/>
      <c r="CV1126" s="58"/>
      <c r="CW1126" s="58"/>
      <c r="CX1126" s="58"/>
      <c r="CY1126" s="58"/>
      <c r="CZ1126" s="58"/>
      <c r="DA1126" s="58"/>
      <c r="DB1126" s="58"/>
      <c r="DC1126" s="58"/>
      <c r="DD1126" s="58"/>
      <c r="DE1126" s="58"/>
      <c r="DF1126" s="58"/>
      <c r="DG1126" s="58"/>
      <c r="DH1126" s="58"/>
      <c r="DI1126" s="58"/>
      <c r="DJ1126" s="58"/>
      <c r="DK1126" s="58"/>
      <c r="DL1126" s="58"/>
      <c r="DM1126" s="58"/>
      <c r="DN1126" s="58"/>
      <c r="DO1126" s="58"/>
      <c r="DP1126" s="58"/>
      <c r="DQ1126" s="58"/>
      <c r="DR1126" s="58"/>
      <c r="DS1126" s="58"/>
      <c r="DT1126" s="58"/>
      <c r="DU1126" s="58"/>
      <c r="DV1126" s="58"/>
      <c r="DW1126" s="58"/>
      <c r="DX1126" s="58"/>
      <c r="DY1126" s="58"/>
    </row>
    <row r="1127" spans="1:129" s="37" customFormat="1" ht="18.75">
      <c r="A1127" s="42"/>
      <c r="B1127" s="49"/>
      <c r="C1127" s="45"/>
      <c r="D1127" s="42"/>
      <c r="E1127" s="49"/>
      <c r="F1127" s="29"/>
      <c r="G1127" s="29"/>
      <c r="H1127" s="102"/>
      <c r="I1127" s="42"/>
      <c r="J1127" s="42"/>
      <c r="K1127" s="42"/>
      <c r="L1127" s="49"/>
      <c r="M1127" s="49"/>
      <c r="N1127" s="102"/>
      <c r="O1127" s="111"/>
      <c r="P1127" s="119"/>
      <c r="Q1127" s="87"/>
      <c r="R1127" s="87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8"/>
      <c r="BQ1127" s="58"/>
      <c r="BR1127" s="58"/>
      <c r="BS1127" s="58"/>
      <c r="BT1127" s="58"/>
      <c r="BU1127" s="58"/>
      <c r="BV1127" s="58"/>
      <c r="BW1127" s="58"/>
      <c r="BX1127" s="58"/>
      <c r="BY1127" s="58"/>
      <c r="BZ1127" s="58"/>
      <c r="CA1127" s="58"/>
      <c r="CB1127" s="58"/>
      <c r="CC1127" s="58"/>
      <c r="CD1127" s="58"/>
      <c r="CE1127" s="58"/>
      <c r="CF1127" s="58"/>
      <c r="CG1127" s="58"/>
      <c r="CH1127" s="58"/>
      <c r="CI1127" s="58"/>
      <c r="CJ1127" s="58"/>
      <c r="CK1127" s="58"/>
      <c r="CL1127" s="58"/>
      <c r="CM1127" s="58"/>
      <c r="CN1127" s="58"/>
      <c r="CO1127" s="58"/>
      <c r="CP1127" s="58"/>
      <c r="CQ1127" s="58"/>
      <c r="CR1127" s="58"/>
      <c r="CS1127" s="58"/>
      <c r="CT1127" s="58"/>
      <c r="CU1127" s="58"/>
      <c r="CV1127" s="58"/>
      <c r="CW1127" s="58"/>
      <c r="CX1127" s="58"/>
      <c r="CY1127" s="58"/>
      <c r="CZ1127" s="58"/>
      <c r="DA1127" s="58"/>
      <c r="DB1127" s="58"/>
      <c r="DC1127" s="58"/>
      <c r="DD1127" s="58"/>
      <c r="DE1127" s="58"/>
      <c r="DF1127" s="58"/>
      <c r="DG1127" s="58"/>
      <c r="DH1127" s="58"/>
      <c r="DI1127" s="58"/>
      <c r="DJ1127" s="58"/>
      <c r="DK1127" s="58"/>
      <c r="DL1127" s="58"/>
      <c r="DM1127" s="58"/>
      <c r="DN1127" s="58"/>
      <c r="DO1127" s="58"/>
      <c r="DP1127" s="58"/>
      <c r="DQ1127" s="58"/>
      <c r="DR1127" s="58"/>
      <c r="DS1127" s="58"/>
      <c r="DT1127" s="58"/>
      <c r="DU1127" s="58"/>
      <c r="DV1127" s="58"/>
      <c r="DW1127" s="58"/>
      <c r="DX1127" s="58"/>
      <c r="DY1127" s="58"/>
    </row>
    <row r="1128" spans="1:129" s="37" customFormat="1" ht="18.75">
      <c r="A1128" s="42"/>
      <c r="B1128" s="49"/>
      <c r="C1128" s="45"/>
      <c r="D1128" s="42"/>
      <c r="E1128" s="49"/>
      <c r="F1128" s="29"/>
      <c r="G1128" s="29"/>
      <c r="H1128" s="102"/>
      <c r="I1128" s="42"/>
      <c r="J1128" s="42"/>
      <c r="K1128" s="42"/>
      <c r="L1128" s="49"/>
      <c r="M1128" s="49"/>
      <c r="N1128" s="102"/>
      <c r="O1128" s="110"/>
      <c r="P1128" s="118"/>
      <c r="Q1128" s="87"/>
      <c r="R1128" s="87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8"/>
      <c r="BQ1128" s="58"/>
      <c r="BR1128" s="58"/>
      <c r="BS1128" s="58"/>
      <c r="BT1128" s="58"/>
      <c r="BU1128" s="58"/>
      <c r="BV1128" s="58"/>
      <c r="BW1128" s="58"/>
      <c r="BX1128" s="58"/>
      <c r="BY1128" s="58"/>
      <c r="BZ1128" s="58"/>
      <c r="CA1128" s="58"/>
      <c r="CB1128" s="58"/>
      <c r="CC1128" s="58"/>
      <c r="CD1128" s="58"/>
      <c r="CE1128" s="58"/>
      <c r="CF1128" s="58"/>
      <c r="CG1128" s="58"/>
      <c r="CH1128" s="58"/>
      <c r="CI1128" s="58"/>
      <c r="CJ1128" s="58"/>
      <c r="CK1128" s="58"/>
      <c r="CL1128" s="58"/>
      <c r="CM1128" s="58"/>
      <c r="CN1128" s="58"/>
      <c r="CO1128" s="58"/>
      <c r="CP1128" s="58"/>
      <c r="CQ1128" s="58"/>
      <c r="CR1128" s="58"/>
      <c r="CS1128" s="58"/>
      <c r="CT1128" s="58"/>
      <c r="CU1128" s="58"/>
      <c r="CV1128" s="58"/>
      <c r="CW1128" s="58"/>
      <c r="CX1128" s="58"/>
      <c r="CY1128" s="58"/>
      <c r="CZ1128" s="58"/>
      <c r="DA1128" s="58"/>
      <c r="DB1128" s="58"/>
      <c r="DC1128" s="58"/>
      <c r="DD1128" s="58"/>
      <c r="DE1128" s="58"/>
      <c r="DF1128" s="58"/>
      <c r="DG1128" s="58"/>
      <c r="DH1128" s="58"/>
      <c r="DI1128" s="58"/>
      <c r="DJ1128" s="58"/>
      <c r="DK1128" s="58"/>
      <c r="DL1128" s="58"/>
      <c r="DM1128" s="58"/>
      <c r="DN1128" s="58"/>
      <c r="DO1128" s="58"/>
      <c r="DP1128" s="58"/>
      <c r="DQ1128" s="58"/>
      <c r="DR1128" s="58"/>
      <c r="DS1128" s="58"/>
      <c r="DT1128" s="58"/>
      <c r="DU1128" s="58"/>
      <c r="DV1128" s="58"/>
      <c r="DW1128" s="58"/>
      <c r="DX1128" s="58"/>
      <c r="DY1128" s="58"/>
    </row>
    <row r="1129" spans="1:129" s="37" customFormat="1" ht="18.75">
      <c r="A1129" s="42"/>
      <c r="B1129" s="49"/>
      <c r="C1129" s="45"/>
      <c r="D1129" s="42"/>
      <c r="E1129" s="49"/>
      <c r="F1129" s="29"/>
      <c r="G1129" s="29"/>
      <c r="H1129" s="102"/>
      <c r="I1129" s="42"/>
      <c r="J1129" s="42"/>
      <c r="K1129" s="42"/>
      <c r="L1129" s="49"/>
      <c r="M1129" s="49"/>
      <c r="N1129" s="102"/>
      <c r="O1129" s="110"/>
      <c r="P1129" s="118"/>
      <c r="Q1129" s="87"/>
      <c r="R1129" s="87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8"/>
      <c r="BQ1129" s="58"/>
      <c r="BR1129" s="58"/>
      <c r="BS1129" s="58"/>
      <c r="BT1129" s="58"/>
      <c r="BU1129" s="58"/>
      <c r="BV1129" s="58"/>
      <c r="BW1129" s="58"/>
      <c r="BX1129" s="58"/>
      <c r="BY1129" s="58"/>
      <c r="BZ1129" s="58"/>
      <c r="CA1129" s="58"/>
      <c r="CB1129" s="58"/>
      <c r="CC1129" s="58"/>
      <c r="CD1129" s="58"/>
      <c r="CE1129" s="58"/>
      <c r="CF1129" s="58"/>
      <c r="CG1129" s="58"/>
      <c r="CH1129" s="58"/>
      <c r="CI1129" s="58"/>
      <c r="CJ1129" s="58"/>
      <c r="CK1129" s="58"/>
      <c r="CL1129" s="58"/>
      <c r="CM1129" s="58"/>
      <c r="CN1129" s="58"/>
      <c r="CO1129" s="58"/>
      <c r="CP1129" s="58"/>
      <c r="CQ1129" s="58"/>
      <c r="CR1129" s="58"/>
      <c r="CS1129" s="58"/>
      <c r="CT1129" s="58"/>
      <c r="CU1129" s="58"/>
      <c r="CV1129" s="58"/>
      <c r="CW1129" s="58"/>
      <c r="CX1129" s="58"/>
      <c r="CY1129" s="58"/>
      <c r="CZ1129" s="58"/>
      <c r="DA1129" s="58"/>
      <c r="DB1129" s="58"/>
      <c r="DC1129" s="58"/>
      <c r="DD1129" s="58"/>
      <c r="DE1129" s="58"/>
      <c r="DF1129" s="58"/>
      <c r="DG1129" s="58"/>
      <c r="DH1129" s="58"/>
      <c r="DI1129" s="58"/>
      <c r="DJ1129" s="58"/>
      <c r="DK1129" s="58"/>
      <c r="DL1129" s="58"/>
      <c r="DM1129" s="58"/>
      <c r="DN1129" s="58"/>
      <c r="DO1129" s="58"/>
      <c r="DP1129" s="58"/>
      <c r="DQ1129" s="58"/>
      <c r="DR1129" s="58"/>
      <c r="DS1129" s="58"/>
      <c r="DT1129" s="58"/>
      <c r="DU1129" s="58"/>
      <c r="DV1129" s="58"/>
      <c r="DW1129" s="58"/>
      <c r="DX1129" s="58"/>
      <c r="DY1129" s="58"/>
    </row>
    <row r="1130" spans="1:129" s="37" customFormat="1" ht="18.75">
      <c r="A1130" s="42"/>
      <c r="B1130" s="49"/>
      <c r="C1130" s="45"/>
      <c r="D1130" s="42"/>
      <c r="E1130" s="49"/>
      <c r="F1130" s="29"/>
      <c r="G1130" s="29"/>
      <c r="H1130" s="102"/>
      <c r="I1130" s="42"/>
      <c r="J1130" s="42"/>
      <c r="K1130" s="42"/>
      <c r="L1130" s="49"/>
      <c r="M1130" s="49"/>
      <c r="N1130" s="102"/>
      <c r="O1130" s="110"/>
      <c r="P1130" s="118"/>
      <c r="Q1130" s="87"/>
      <c r="R1130" s="87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8"/>
      <c r="BQ1130" s="58"/>
      <c r="BR1130" s="58"/>
      <c r="BS1130" s="58"/>
      <c r="BT1130" s="58"/>
      <c r="BU1130" s="58"/>
      <c r="BV1130" s="58"/>
      <c r="BW1130" s="58"/>
      <c r="BX1130" s="58"/>
      <c r="BY1130" s="58"/>
      <c r="BZ1130" s="58"/>
      <c r="CA1130" s="58"/>
      <c r="CB1130" s="58"/>
      <c r="CC1130" s="58"/>
      <c r="CD1130" s="58"/>
      <c r="CE1130" s="58"/>
      <c r="CF1130" s="58"/>
      <c r="CG1130" s="58"/>
      <c r="CH1130" s="58"/>
      <c r="CI1130" s="58"/>
      <c r="CJ1130" s="58"/>
      <c r="CK1130" s="58"/>
      <c r="CL1130" s="58"/>
      <c r="CM1130" s="58"/>
      <c r="CN1130" s="58"/>
      <c r="CO1130" s="58"/>
      <c r="CP1130" s="58"/>
      <c r="CQ1130" s="58"/>
      <c r="CR1130" s="58"/>
      <c r="CS1130" s="58"/>
      <c r="CT1130" s="58"/>
      <c r="CU1130" s="58"/>
      <c r="CV1130" s="58"/>
      <c r="CW1130" s="58"/>
      <c r="CX1130" s="58"/>
      <c r="CY1130" s="58"/>
      <c r="CZ1130" s="58"/>
      <c r="DA1130" s="58"/>
      <c r="DB1130" s="58"/>
      <c r="DC1130" s="58"/>
      <c r="DD1130" s="58"/>
      <c r="DE1130" s="58"/>
      <c r="DF1130" s="58"/>
      <c r="DG1130" s="58"/>
      <c r="DH1130" s="58"/>
      <c r="DI1130" s="58"/>
      <c r="DJ1130" s="58"/>
      <c r="DK1130" s="58"/>
      <c r="DL1130" s="58"/>
      <c r="DM1130" s="58"/>
      <c r="DN1130" s="58"/>
      <c r="DO1130" s="58"/>
      <c r="DP1130" s="58"/>
      <c r="DQ1130" s="58"/>
      <c r="DR1130" s="58"/>
      <c r="DS1130" s="58"/>
      <c r="DT1130" s="58"/>
      <c r="DU1130" s="58"/>
      <c r="DV1130" s="58"/>
      <c r="DW1130" s="58"/>
      <c r="DX1130" s="58"/>
      <c r="DY1130" s="58"/>
    </row>
    <row r="1131" spans="1:129" s="37" customFormat="1" ht="18.75">
      <c r="A1131" s="42"/>
      <c r="B1131" s="49"/>
      <c r="C1131" s="45"/>
      <c r="D1131" s="42"/>
      <c r="E1131" s="49"/>
      <c r="F1131" s="29"/>
      <c r="G1131" s="29"/>
      <c r="H1131" s="102"/>
      <c r="I1131" s="42"/>
      <c r="J1131" s="42"/>
      <c r="K1131" s="42"/>
      <c r="L1131" s="49"/>
      <c r="M1131" s="49"/>
      <c r="N1131" s="102"/>
      <c r="O1131" s="110"/>
      <c r="P1131" s="118"/>
      <c r="Q1131" s="87"/>
      <c r="R1131" s="87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8"/>
      <c r="BQ1131" s="58"/>
      <c r="BR1131" s="58"/>
      <c r="BS1131" s="58"/>
      <c r="BT1131" s="58"/>
      <c r="BU1131" s="58"/>
      <c r="BV1131" s="58"/>
      <c r="BW1131" s="58"/>
      <c r="BX1131" s="58"/>
      <c r="BY1131" s="58"/>
      <c r="BZ1131" s="58"/>
      <c r="CA1131" s="58"/>
      <c r="CB1131" s="58"/>
      <c r="CC1131" s="58"/>
      <c r="CD1131" s="58"/>
      <c r="CE1131" s="58"/>
      <c r="CF1131" s="58"/>
      <c r="CG1131" s="58"/>
      <c r="CH1131" s="58"/>
      <c r="CI1131" s="58"/>
      <c r="CJ1131" s="58"/>
      <c r="CK1131" s="58"/>
      <c r="CL1131" s="58"/>
      <c r="CM1131" s="58"/>
      <c r="CN1131" s="58"/>
      <c r="CO1131" s="58"/>
      <c r="CP1131" s="58"/>
      <c r="CQ1131" s="58"/>
      <c r="CR1131" s="58"/>
      <c r="CS1131" s="58"/>
      <c r="CT1131" s="58"/>
      <c r="CU1131" s="58"/>
      <c r="CV1131" s="58"/>
      <c r="CW1131" s="58"/>
      <c r="CX1131" s="58"/>
      <c r="CY1131" s="58"/>
      <c r="CZ1131" s="58"/>
      <c r="DA1131" s="58"/>
      <c r="DB1131" s="58"/>
      <c r="DC1131" s="58"/>
      <c r="DD1131" s="58"/>
      <c r="DE1131" s="58"/>
      <c r="DF1131" s="58"/>
      <c r="DG1131" s="58"/>
      <c r="DH1131" s="58"/>
      <c r="DI1131" s="58"/>
      <c r="DJ1131" s="58"/>
      <c r="DK1131" s="58"/>
      <c r="DL1131" s="58"/>
      <c r="DM1131" s="58"/>
      <c r="DN1131" s="58"/>
      <c r="DO1131" s="58"/>
      <c r="DP1131" s="58"/>
      <c r="DQ1131" s="58"/>
      <c r="DR1131" s="58"/>
      <c r="DS1131" s="58"/>
      <c r="DT1131" s="58"/>
      <c r="DU1131" s="58"/>
      <c r="DV1131" s="58"/>
      <c r="DW1131" s="58"/>
      <c r="DX1131" s="58"/>
      <c r="DY1131" s="58"/>
    </row>
    <row r="1132" spans="1:129" s="37" customFormat="1" ht="18.75">
      <c r="A1132" s="42"/>
      <c r="B1132" s="49"/>
      <c r="C1132" s="45"/>
      <c r="D1132" s="42"/>
      <c r="E1132" s="49"/>
      <c r="F1132" s="29"/>
      <c r="G1132" s="29"/>
      <c r="H1132" s="102"/>
      <c r="I1132" s="42"/>
      <c r="J1132" s="42"/>
      <c r="K1132" s="42"/>
      <c r="L1132" s="49"/>
      <c r="M1132" s="49"/>
      <c r="N1132" s="102"/>
      <c r="O1132" s="110"/>
      <c r="P1132" s="118"/>
      <c r="Q1132" s="87"/>
      <c r="R1132" s="87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8"/>
      <c r="BQ1132" s="58"/>
      <c r="BR1132" s="58"/>
      <c r="BS1132" s="58"/>
      <c r="BT1132" s="58"/>
      <c r="BU1132" s="58"/>
      <c r="BV1132" s="58"/>
      <c r="BW1132" s="58"/>
      <c r="BX1132" s="58"/>
      <c r="BY1132" s="58"/>
      <c r="BZ1132" s="58"/>
      <c r="CA1132" s="58"/>
      <c r="CB1132" s="58"/>
      <c r="CC1132" s="58"/>
      <c r="CD1132" s="58"/>
      <c r="CE1132" s="58"/>
      <c r="CF1132" s="58"/>
      <c r="CG1132" s="58"/>
      <c r="CH1132" s="58"/>
      <c r="CI1132" s="58"/>
      <c r="CJ1132" s="58"/>
      <c r="CK1132" s="58"/>
      <c r="CL1132" s="58"/>
      <c r="CM1132" s="58"/>
      <c r="CN1132" s="58"/>
      <c r="CO1132" s="58"/>
      <c r="CP1132" s="58"/>
      <c r="CQ1132" s="58"/>
      <c r="CR1132" s="58"/>
      <c r="CS1132" s="58"/>
      <c r="CT1132" s="58"/>
      <c r="CU1132" s="58"/>
      <c r="CV1132" s="58"/>
      <c r="CW1132" s="58"/>
      <c r="CX1132" s="58"/>
      <c r="CY1132" s="58"/>
      <c r="CZ1132" s="58"/>
      <c r="DA1132" s="58"/>
      <c r="DB1132" s="58"/>
      <c r="DC1132" s="58"/>
      <c r="DD1132" s="58"/>
      <c r="DE1132" s="58"/>
      <c r="DF1132" s="58"/>
      <c r="DG1132" s="58"/>
      <c r="DH1132" s="58"/>
      <c r="DI1132" s="58"/>
      <c r="DJ1132" s="58"/>
      <c r="DK1132" s="58"/>
      <c r="DL1132" s="58"/>
      <c r="DM1132" s="58"/>
      <c r="DN1132" s="58"/>
      <c r="DO1132" s="58"/>
      <c r="DP1132" s="58"/>
      <c r="DQ1132" s="58"/>
      <c r="DR1132" s="58"/>
      <c r="DS1132" s="58"/>
      <c r="DT1132" s="58"/>
      <c r="DU1132" s="58"/>
      <c r="DV1132" s="58"/>
      <c r="DW1132" s="58"/>
      <c r="DX1132" s="58"/>
      <c r="DY1132" s="58"/>
    </row>
    <row r="1133" spans="1:129" s="37" customFormat="1" ht="18.75">
      <c r="A1133" s="42"/>
      <c r="B1133" s="49"/>
      <c r="C1133" s="45"/>
      <c r="D1133" s="42"/>
      <c r="E1133" s="49"/>
      <c r="F1133" s="29"/>
      <c r="G1133" s="29"/>
      <c r="H1133" s="102"/>
      <c r="I1133" s="42"/>
      <c r="J1133" s="42"/>
      <c r="K1133" s="42"/>
      <c r="L1133" s="49"/>
      <c r="M1133" s="49"/>
      <c r="N1133" s="102"/>
      <c r="O1133" s="110"/>
      <c r="P1133" s="118"/>
      <c r="Q1133" s="87"/>
      <c r="R1133" s="87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8"/>
      <c r="BQ1133" s="58"/>
      <c r="BR1133" s="58"/>
      <c r="BS1133" s="58"/>
      <c r="BT1133" s="58"/>
      <c r="BU1133" s="58"/>
      <c r="BV1133" s="58"/>
      <c r="BW1133" s="58"/>
      <c r="BX1133" s="58"/>
      <c r="BY1133" s="58"/>
      <c r="BZ1133" s="58"/>
      <c r="CA1133" s="58"/>
      <c r="CB1133" s="58"/>
      <c r="CC1133" s="58"/>
      <c r="CD1133" s="58"/>
      <c r="CE1133" s="58"/>
      <c r="CF1133" s="58"/>
      <c r="CG1133" s="58"/>
      <c r="CH1133" s="58"/>
      <c r="CI1133" s="58"/>
      <c r="CJ1133" s="58"/>
      <c r="CK1133" s="58"/>
      <c r="CL1133" s="58"/>
      <c r="CM1133" s="58"/>
      <c r="CN1133" s="58"/>
      <c r="CO1133" s="58"/>
      <c r="CP1133" s="58"/>
      <c r="CQ1133" s="58"/>
      <c r="CR1133" s="58"/>
      <c r="CS1133" s="58"/>
      <c r="CT1133" s="58"/>
      <c r="CU1133" s="58"/>
      <c r="CV1133" s="58"/>
      <c r="CW1133" s="58"/>
      <c r="CX1133" s="58"/>
      <c r="CY1133" s="58"/>
      <c r="CZ1133" s="58"/>
      <c r="DA1133" s="58"/>
      <c r="DB1133" s="58"/>
      <c r="DC1133" s="58"/>
      <c r="DD1133" s="58"/>
      <c r="DE1133" s="58"/>
      <c r="DF1133" s="58"/>
      <c r="DG1133" s="58"/>
      <c r="DH1133" s="58"/>
      <c r="DI1133" s="58"/>
      <c r="DJ1133" s="58"/>
      <c r="DK1133" s="58"/>
      <c r="DL1133" s="58"/>
      <c r="DM1133" s="58"/>
      <c r="DN1133" s="58"/>
      <c r="DO1133" s="58"/>
      <c r="DP1133" s="58"/>
      <c r="DQ1133" s="58"/>
      <c r="DR1133" s="58"/>
      <c r="DS1133" s="58"/>
      <c r="DT1133" s="58"/>
      <c r="DU1133" s="58"/>
      <c r="DV1133" s="58"/>
      <c r="DW1133" s="58"/>
      <c r="DX1133" s="58"/>
      <c r="DY1133" s="58"/>
    </row>
    <row r="1134" spans="1:129" s="37" customFormat="1" ht="18.75">
      <c r="A1134" s="42"/>
      <c r="B1134" s="49"/>
      <c r="C1134" s="45"/>
      <c r="D1134" s="42"/>
      <c r="E1134" s="49"/>
      <c r="F1134" s="29"/>
      <c r="G1134" s="29"/>
      <c r="H1134" s="102"/>
      <c r="I1134" s="42"/>
      <c r="J1134" s="42"/>
      <c r="K1134" s="42"/>
      <c r="L1134" s="49"/>
      <c r="M1134" s="49"/>
      <c r="N1134" s="102"/>
      <c r="O1134" s="110"/>
      <c r="P1134" s="118"/>
      <c r="Q1134" s="87"/>
      <c r="R1134" s="87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8"/>
      <c r="BQ1134" s="58"/>
      <c r="BR1134" s="58"/>
      <c r="BS1134" s="58"/>
      <c r="BT1134" s="58"/>
      <c r="BU1134" s="58"/>
      <c r="BV1134" s="58"/>
      <c r="BW1134" s="58"/>
      <c r="BX1134" s="58"/>
      <c r="BY1134" s="58"/>
      <c r="BZ1134" s="58"/>
      <c r="CA1134" s="58"/>
      <c r="CB1134" s="58"/>
      <c r="CC1134" s="58"/>
      <c r="CD1134" s="58"/>
      <c r="CE1134" s="58"/>
      <c r="CF1134" s="58"/>
      <c r="CG1134" s="58"/>
      <c r="CH1134" s="58"/>
      <c r="CI1134" s="58"/>
      <c r="CJ1134" s="58"/>
      <c r="CK1134" s="58"/>
      <c r="CL1134" s="58"/>
      <c r="CM1134" s="58"/>
      <c r="CN1134" s="58"/>
      <c r="CO1134" s="58"/>
      <c r="CP1134" s="58"/>
      <c r="CQ1134" s="58"/>
      <c r="CR1134" s="58"/>
      <c r="CS1134" s="58"/>
      <c r="CT1134" s="58"/>
      <c r="CU1134" s="58"/>
      <c r="CV1134" s="58"/>
      <c r="CW1134" s="58"/>
      <c r="CX1134" s="58"/>
      <c r="CY1134" s="58"/>
      <c r="CZ1134" s="58"/>
      <c r="DA1134" s="58"/>
      <c r="DB1134" s="58"/>
      <c r="DC1134" s="58"/>
      <c r="DD1134" s="58"/>
      <c r="DE1134" s="58"/>
      <c r="DF1134" s="58"/>
      <c r="DG1134" s="58"/>
      <c r="DH1134" s="58"/>
      <c r="DI1134" s="58"/>
      <c r="DJ1134" s="58"/>
      <c r="DK1134" s="58"/>
      <c r="DL1134" s="58"/>
      <c r="DM1134" s="58"/>
      <c r="DN1134" s="58"/>
      <c r="DO1134" s="58"/>
      <c r="DP1134" s="58"/>
      <c r="DQ1134" s="58"/>
      <c r="DR1134" s="58"/>
      <c r="DS1134" s="58"/>
      <c r="DT1134" s="58"/>
      <c r="DU1134" s="58"/>
      <c r="DV1134" s="58"/>
      <c r="DW1134" s="58"/>
      <c r="DX1134" s="58"/>
      <c r="DY1134" s="58"/>
    </row>
    <row r="1135" spans="1:129" s="37" customFormat="1" ht="45.75" customHeight="1">
      <c r="A1135" s="42"/>
      <c r="B1135" s="49"/>
      <c r="C1135" s="45"/>
      <c r="D1135" s="42"/>
      <c r="E1135" s="49"/>
      <c r="F1135" s="29"/>
      <c r="G1135" s="29"/>
      <c r="H1135" s="102"/>
      <c r="I1135" s="42"/>
      <c r="J1135" s="42"/>
      <c r="K1135" s="42"/>
      <c r="L1135" s="49"/>
      <c r="M1135" s="49"/>
      <c r="N1135" s="102"/>
      <c r="O1135" s="110"/>
      <c r="P1135" s="118"/>
      <c r="Q1135" s="87"/>
      <c r="R1135" s="87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8"/>
      <c r="BQ1135" s="58"/>
      <c r="BR1135" s="58"/>
      <c r="BS1135" s="58"/>
      <c r="BT1135" s="58"/>
      <c r="BU1135" s="58"/>
      <c r="BV1135" s="58"/>
      <c r="BW1135" s="58"/>
      <c r="BX1135" s="58"/>
      <c r="BY1135" s="58"/>
      <c r="BZ1135" s="58"/>
      <c r="CA1135" s="58"/>
      <c r="CB1135" s="58"/>
      <c r="CC1135" s="58"/>
      <c r="CD1135" s="58"/>
      <c r="CE1135" s="58"/>
      <c r="CF1135" s="58"/>
      <c r="CG1135" s="58"/>
      <c r="CH1135" s="58"/>
      <c r="CI1135" s="58"/>
      <c r="CJ1135" s="58"/>
      <c r="CK1135" s="58"/>
      <c r="CL1135" s="58"/>
      <c r="CM1135" s="58"/>
      <c r="CN1135" s="58"/>
      <c r="CO1135" s="58"/>
      <c r="CP1135" s="58"/>
      <c r="CQ1135" s="58"/>
      <c r="CR1135" s="58"/>
      <c r="CS1135" s="58"/>
      <c r="CT1135" s="58"/>
      <c r="CU1135" s="58"/>
      <c r="CV1135" s="58"/>
      <c r="CW1135" s="58"/>
      <c r="CX1135" s="58"/>
      <c r="CY1135" s="58"/>
      <c r="CZ1135" s="58"/>
      <c r="DA1135" s="58"/>
      <c r="DB1135" s="58"/>
      <c r="DC1135" s="58"/>
      <c r="DD1135" s="58"/>
      <c r="DE1135" s="58"/>
      <c r="DF1135" s="58"/>
      <c r="DG1135" s="58"/>
      <c r="DH1135" s="58"/>
      <c r="DI1135" s="58"/>
      <c r="DJ1135" s="58"/>
      <c r="DK1135" s="58"/>
      <c r="DL1135" s="58"/>
      <c r="DM1135" s="58"/>
      <c r="DN1135" s="58"/>
      <c r="DO1135" s="58"/>
      <c r="DP1135" s="58"/>
      <c r="DQ1135" s="58"/>
      <c r="DR1135" s="58"/>
      <c r="DS1135" s="58"/>
      <c r="DT1135" s="58"/>
      <c r="DU1135" s="58"/>
      <c r="DV1135" s="58"/>
      <c r="DW1135" s="58"/>
      <c r="DX1135" s="58"/>
      <c r="DY1135" s="58"/>
    </row>
    <row r="1136" spans="1:129" s="286" customFormat="1" ht="49.5" customHeight="1">
      <c r="A1136" s="42"/>
      <c r="B1136" s="49"/>
      <c r="C1136" s="45"/>
      <c r="D1136" s="42"/>
      <c r="E1136" s="49"/>
      <c r="F1136" s="29"/>
      <c r="G1136" s="29"/>
      <c r="H1136" s="102"/>
      <c r="I1136" s="42"/>
      <c r="J1136" s="42"/>
      <c r="K1136" s="42"/>
      <c r="L1136" s="49"/>
      <c r="M1136" s="49"/>
      <c r="N1136" s="102"/>
      <c r="O1136" s="113"/>
      <c r="P1136" s="118"/>
      <c r="Q1136" s="274"/>
      <c r="R1136" s="274"/>
      <c r="S1136" s="274"/>
      <c r="T1136" s="274"/>
      <c r="U1136" s="274"/>
      <c r="V1136" s="274"/>
      <c r="W1136" s="274"/>
      <c r="X1136" s="274"/>
      <c r="Y1136" s="274"/>
      <c r="Z1136" s="274"/>
      <c r="AA1136" s="274"/>
      <c r="AB1136" s="274"/>
      <c r="AC1136" s="274"/>
      <c r="AD1136" s="274"/>
      <c r="AE1136" s="274"/>
      <c r="AF1136" s="274"/>
      <c r="AG1136" s="274"/>
      <c r="AH1136" s="274"/>
      <c r="AI1136" s="274"/>
      <c r="AJ1136" s="274"/>
      <c r="AK1136" s="274"/>
      <c r="AL1136" s="274"/>
      <c r="AM1136" s="274"/>
      <c r="AN1136" s="274"/>
      <c r="AO1136" s="274"/>
      <c r="AP1136" s="274"/>
      <c r="AQ1136" s="274"/>
      <c r="AR1136" s="274"/>
      <c r="AS1136" s="274"/>
      <c r="AT1136" s="274"/>
      <c r="AU1136" s="274"/>
      <c r="AV1136" s="274"/>
      <c r="AW1136" s="274"/>
      <c r="AX1136" s="274"/>
      <c r="AY1136" s="274"/>
      <c r="AZ1136" s="274"/>
      <c r="BA1136" s="274"/>
      <c r="BB1136" s="274"/>
      <c r="BC1136" s="274"/>
      <c r="BD1136" s="274"/>
      <c r="BE1136" s="274"/>
      <c r="BF1136" s="274"/>
      <c r="BG1136" s="274"/>
      <c r="BH1136" s="274"/>
      <c r="BI1136" s="274"/>
      <c r="BJ1136" s="274"/>
      <c r="BK1136" s="274"/>
      <c r="BL1136" s="274"/>
      <c r="BM1136" s="274"/>
      <c r="BN1136" s="274"/>
      <c r="BO1136" s="274"/>
      <c r="BP1136" s="274"/>
      <c r="BQ1136" s="274"/>
      <c r="BR1136" s="274"/>
      <c r="BS1136" s="274"/>
      <c r="BT1136" s="274"/>
      <c r="BU1136" s="274"/>
      <c r="BV1136" s="274"/>
      <c r="BW1136" s="274"/>
      <c r="BX1136" s="274"/>
      <c r="BY1136" s="274"/>
      <c r="BZ1136" s="274"/>
      <c r="CA1136" s="274"/>
      <c r="CB1136" s="274"/>
      <c r="CC1136" s="274"/>
      <c r="CD1136" s="274"/>
      <c r="CE1136" s="274"/>
      <c r="CF1136" s="274"/>
      <c r="CG1136" s="274"/>
      <c r="CH1136" s="274"/>
      <c r="CI1136" s="274"/>
      <c r="CJ1136" s="274"/>
      <c r="CK1136" s="274"/>
      <c r="CL1136" s="274"/>
      <c r="CM1136" s="274"/>
      <c r="CN1136" s="274"/>
      <c r="CO1136" s="274"/>
      <c r="CP1136" s="274"/>
      <c r="CQ1136" s="274"/>
      <c r="CR1136" s="274"/>
      <c r="CS1136" s="274"/>
      <c r="CT1136" s="274"/>
      <c r="CU1136" s="274"/>
      <c r="CV1136" s="274"/>
      <c r="CW1136" s="274"/>
      <c r="CX1136" s="274"/>
      <c r="CY1136" s="274"/>
      <c r="CZ1136" s="274"/>
      <c r="DA1136" s="274"/>
      <c r="DB1136" s="274"/>
      <c r="DC1136" s="274"/>
      <c r="DD1136" s="274"/>
      <c r="DE1136" s="274"/>
      <c r="DF1136" s="274"/>
      <c r="DG1136" s="274"/>
      <c r="DH1136" s="274"/>
      <c r="DI1136" s="274"/>
      <c r="DJ1136" s="274"/>
      <c r="DK1136" s="274"/>
      <c r="DL1136" s="274"/>
      <c r="DM1136" s="274"/>
      <c r="DN1136" s="274"/>
      <c r="DO1136" s="274"/>
      <c r="DP1136" s="274"/>
      <c r="DQ1136" s="274"/>
      <c r="DR1136" s="274"/>
      <c r="DS1136" s="274"/>
      <c r="DT1136" s="274"/>
      <c r="DU1136" s="274"/>
      <c r="DV1136" s="274"/>
      <c r="DW1136" s="274"/>
      <c r="DX1136" s="274"/>
      <c r="DY1136" s="274"/>
    </row>
    <row r="1137" spans="1:129" s="37" customFormat="1" ht="18.75">
      <c r="A1137" s="42"/>
      <c r="B1137" s="49"/>
      <c r="C1137" s="45"/>
      <c r="D1137" s="42"/>
      <c r="E1137" s="49"/>
      <c r="F1137" s="29"/>
      <c r="G1137" s="29"/>
      <c r="H1137" s="102"/>
      <c r="I1137" s="42"/>
      <c r="J1137" s="42"/>
      <c r="K1137" s="42"/>
      <c r="L1137" s="49"/>
      <c r="M1137" s="49"/>
      <c r="N1137" s="102"/>
      <c r="O1137" s="110"/>
      <c r="P1137" s="121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8"/>
      <c r="BQ1137" s="58"/>
      <c r="BR1137" s="58"/>
      <c r="BS1137" s="58"/>
      <c r="BT1137" s="58"/>
      <c r="BU1137" s="58"/>
      <c r="BV1137" s="58"/>
      <c r="BW1137" s="58"/>
      <c r="BX1137" s="58"/>
      <c r="BY1137" s="58"/>
      <c r="BZ1137" s="58"/>
      <c r="CA1137" s="58"/>
      <c r="CB1137" s="58"/>
      <c r="CC1137" s="58"/>
      <c r="CD1137" s="58"/>
      <c r="CE1137" s="58"/>
      <c r="CF1137" s="58"/>
      <c r="CG1137" s="58"/>
      <c r="CH1137" s="58"/>
      <c r="CI1137" s="58"/>
      <c r="CJ1137" s="58"/>
      <c r="CK1137" s="58"/>
      <c r="CL1137" s="58"/>
      <c r="CM1137" s="58"/>
      <c r="CN1137" s="58"/>
      <c r="CO1137" s="58"/>
      <c r="CP1137" s="58"/>
      <c r="CQ1137" s="58"/>
      <c r="CR1137" s="58"/>
      <c r="CS1137" s="58"/>
      <c r="CT1137" s="58"/>
      <c r="CU1137" s="58"/>
      <c r="CV1137" s="58"/>
      <c r="CW1137" s="58"/>
      <c r="CX1137" s="58"/>
      <c r="CY1137" s="58"/>
      <c r="CZ1137" s="58"/>
      <c r="DA1137" s="58"/>
      <c r="DB1137" s="58"/>
      <c r="DC1137" s="58"/>
      <c r="DD1137" s="58"/>
      <c r="DE1137" s="58"/>
      <c r="DF1137" s="58"/>
      <c r="DG1137" s="58"/>
      <c r="DH1137" s="58"/>
      <c r="DI1137" s="58"/>
      <c r="DJ1137" s="58"/>
      <c r="DK1137" s="58"/>
      <c r="DL1137" s="58"/>
      <c r="DM1137" s="58"/>
      <c r="DN1137" s="58"/>
      <c r="DO1137" s="58"/>
      <c r="DP1137" s="58"/>
      <c r="DQ1137" s="58"/>
      <c r="DR1137" s="58"/>
      <c r="DS1137" s="58"/>
      <c r="DT1137" s="58"/>
      <c r="DU1137" s="58"/>
      <c r="DV1137" s="58"/>
      <c r="DW1137" s="58"/>
      <c r="DX1137" s="58"/>
      <c r="DY1137" s="58"/>
    </row>
    <row r="1138" spans="1:129" s="37" customFormat="1" ht="18.75">
      <c r="A1138" s="42"/>
      <c r="B1138" s="49"/>
      <c r="C1138" s="45"/>
      <c r="D1138" s="42"/>
      <c r="E1138" s="49"/>
      <c r="F1138" s="29"/>
      <c r="G1138" s="29"/>
      <c r="H1138" s="102"/>
      <c r="I1138" s="42"/>
      <c r="J1138" s="42"/>
      <c r="K1138" s="42"/>
      <c r="L1138" s="49"/>
      <c r="M1138" s="49"/>
      <c r="N1138" s="102"/>
      <c r="O1138" s="110"/>
      <c r="P1138" s="121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8"/>
      <c r="BQ1138" s="58"/>
      <c r="BR1138" s="58"/>
      <c r="BS1138" s="58"/>
      <c r="BT1138" s="58"/>
      <c r="BU1138" s="58"/>
      <c r="BV1138" s="58"/>
      <c r="BW1138" s="58"/>
      <c r="BX1138" s="58"/>
      <c r="BY1138" s="58"/>
      <c r="BZ1138" s="58"/>
      <c r="CA1138" s="58"/>
      <c r="CB1138" s="58"/>
      <c r="CC1138" s="58"/>
      <c r="CD1138" s="58"/>
      <c r="CE1138" s="58"/>
      <c r="CF1138" s="58"/>
      <c r="CG1138" s="58"/>
      <c r="CH1138" s="58"/>
      <c r="CI1138" s="58"/>
      <c r="CJ1138" s="58"/>
      <c r="CK1138" s="58"/>
      <c r="CL1138" s="58"/>
      <c r="CM1138" s="58"/>
      <c r="CN1138" s="58"/>
      <c r="CO1138" s="58"/>
      <c r="CP1138" s="58"/>
      <c r="CQ1138" s="58"/>
      <c r="CR1138" s="58"/>
      <c r="CS1138" s="58"/>
      <c r="CT1138" s="58"/>
      <c r="CU1138" s="58"/>
      <c r="CV1138" s="58"/>
      <c r="CW1138" s="58"/>
      <c r="CX1138" s="58"/>
      <c r="CY1138" s="58"/>
      <c r="CZ1138" s="58"/>
      <c r="DA1138" s="58"/>
      <c r="DB1138" s="58"/>
      <c r="DC1138" s="58"/>
      <c r="DD1138" s="58"/>
      <c r="DE1138" s="58"/>
      <c r="DF1138" s="58"/>
      <c r="DG1138" s="58"/>
      <c r="DH1138" s="58"/>
      <c r="DI1138" s="58"/>
      <c r="DJ1138" s="58"/>
      <c r="DK1138" s="58"/>
      <c r="DL1138" s="58"/>
      <c r="DM1138" s="58"/>
      <c r="DN1138" s="58"/>
      <c r="DO1138" s="58"/>
      <c r="DP1138" s="58"/>
      <c r="DQ1138" s="58"/>
      <c r="DR1138" s="58"/>
      <c r="DS1138" s="58"/>
      <c r="DT1138" s="58"/>
      <c r="DU1138" s="58"/>
      <c r="DV1138" s="58"/>
      <c r="DW1138" s="58"/>
      <c r="DX1138" s="58"/>
      <c r="DY1138" s="58"/>
    </row>
    <row r="1139" spans="1:129" s="37" customFormat="1" ht="18.75">
      <c r="A1139" s="42"/>
      <c r="B1139" s="49"/>
      <c r="C1139" s="45"/>
      <c r="D1139" s="42"/>
      <c r="E1139" s="49"/>
      <c r="F1139" s="29"/>
      <c r="G1139" s="29"/>
      <c r="H1139" s="102"/>
      <c r="I1139" s="42"/>
      <c r="J1139" s="42"/>
      <c r="K1139" s="42"/>
      <c r="L1139" s="49"/>
      <c r="M1139" s="49"/>
      <c r="N1139" s="102"/>
      <c r="O1139" s="110"/>
      <c r="P1139" s="121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8"/>
      <c r="BQ1139" s="58"/>
      <c r="BR1139" s="58"/>
      <c r="BS1139" s="58"/>
      <c r="BT1139" s="58"/>
      <c r="BU1139" s="58"/>
      <c r="BV1139" s="58"/>
      <c r="BW1139" s="58"/>
      <c r="BX1139" s="58"/>
      <c r="BY1139" s="58"/>
      <c r="BZ1139" s="58"/>
      <c r="CA1139" s="58"/>
      <c r="CB1139" s="58"/>
      <c r="CC1139" s="58"/>
      <c r="CD1139" s="58"/>
      <c r="CE1139" s="58"/>
      <c r="CF1139" s="58"/>
      <c r="CG1139" s="58"/>
      <c r="CH1139" s="58"/>
      <c r="CI1139" s="58"/>
      <c r="CJ1139" s="58"/>
      <c r="CK1139" s="58"/>
      <c r="CL1139" s="58"/>
      <c r="CM1139" s="58"/>
      <c r="CN1139" s="58"/>
      <c r="CO1139" s="58"/>
      <c r="CP1139" s="58"/>
      <c r="CQ1139" s="58"/>
      <c r="CR1139" s="58"/>
      <c r="CS1139" s="58"/>
      <c r="CT1139" s="58"/>
      <c r="CU1139" s="58"/>
      <c r="CV1139" s="58"/>
      <c r="CW1139" s="58"/>
      <c r="CX1139" s="58"/>
      <c r="CY1139" s="58"/>
      <c r="CZ1139" s="58"/>
      <c r="DA1139" s="58"/>
      <c r="DB1139" s="58"/>
      <c r="DC1139" s="58"/>
      <c r="DD1139" s="58"/>
      <c r="DE1139" s="58"/>
      <c r="DF1139" s="58"/>
      <c r="DG1139" s="58"/>
      <c r="DH1139" s="58"/>
      <c r="DI1139" s="58"/>
      <c r="DJ1139" s="58"/>
      <c r="DK1139" s="58"/>
      <c r="DL1139" s="58"/>
      <c r="DM1139" s="58"/>
      <c r="DN1139" s="58"/>
      <c r="DO1139" s="58"/>
      <c r="DP1139" s="58"/>
      <c r="DQ1139" s="58"/>
      <c r="DR1139" s="58"/>
      <c r="DS1139" s="58"/>
      <c r="DT1139" s="58"/>
      <c r="DU1139" s="58"/>
      <c r="DV1139" s="58"/>
      <c r="DW1139" s="58"/>
      <c r="DX1139" s="58"/>
      <c r="DY1139" s="58"/>
    </row>
    <row r="1140" spans="1:129" s="37" customFormat="1" ht="18.75">
      <c r="A1140" s="42"/>
      <c r="B1140" s="49"/>
      <c r="C1140" s="45"/>
      <c r="D1140" s="42"/>
      <c r="E1140" s="49"/>
      <c r="F1140" s="29"/>
      <c r="G1140" s="29"/>
      <c r="H1140" s="102"/>
      <c r="I1140" s="42"/>
      <c r="J1140" s="42"/>
      <c r="K1140" s="42"/>
      <c r="L1140" s="49"/>
      <c r="M1140" s="49"/>
      <c r="N1140" s="102"/>
      <c r="O1140" s="110"/>
      <c r="P1140" s="121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8"/>
      <c r="BQ1140" s="58"/>
      <c r="BR1140" s="58"/>
      <c r="BS1140" s="58"/>
      <c r="BT1140" s="58"/>
      <c r="BU1140" s="58"/>
      <c r="BV1140" s="58"/>
      <c r="BW1140" s="58"/>
      <c r="BX1140" s="58"/>
      <c r="BY1140" s="58"/>
      <c r="BZ1140" s="58"/>
      <c r="CA1140" s="58"/>
      <c r="CB1140" s="58"/>
      <c r="CC1140" s="58"/>
      <c r="CD1140" s="58"/>
      <c r="CE1140" s="58"/>
      <c r="CF1140" s="58"/>
      <c r="CG1140" s="58"/>
      <c r="CH1140" s="58"/>
      <c r="CI1140" s="58"/>
      <c r="CJ1140" s="58"/>
      <c r="CK1140" s="58"/>
      <c r="CL1140" s="58"/>
      <c r="CM1140" s="58"/>
      <c r="CN1140" s="58"/>
      <c r="CO1140" s="58"/>
      <c r="CP1140" s="58"/>
      <c r="CQ1140" s="58"/>
      <c r="CR1140" s="58"/>
      <c r="CS1140" s="58"/>
      <c r="CT1140" s="58"/>
      <c r="CU1140" s="58"/>
      <c r="CV1140" s="58"/>
      <c r="CW1140" s="58"/>
      <c r="CX1140" s="58"/>
      <c r="CY1140" s="58"/>
      <c r="CZ1140" s="58"/>
      <c r="DA1140" s="58"/>
      <c r="DB1140" s="58"/>
      <c r="DC1140" s="58"/>
      <c r="DD1140" s="58"/>
      <c r="DE1140" s="58"/>
      <c r="DF1140" s="58"/>
      <c r="DG1140" s="58"/>
      <c r="DH1140" s="58"/>
      <c r="DI1140" s="58"/>
      <c r="DJ1140" s="58"/>
      <c r="DK1140" s="58"/>
      <c r="DL1140" s="58"/>
      <c r="DM1140" s="58"/>
      <c r="DN1140" s="58"/>
      <c r="DO1140" s="58"/>
      <c r="DP1140" s="58"/>
      <c r="DQ1140" s="58"/>
      <c r="DR1140" s="58"/>
      <c r="DS1140" s="58"/>
      <c r="DT1140" s="58"/>
      <c r="DU1140" s="58"/>
      <c r="DV1140" s="58"/>
      <c r="DW1140" s="58"/>
      <c r="DX1140" s="58"/>
      <c r="DY1140" s="58"/>
    </row>
    <row r="1141" spans="1:129" s="37" customFormat="1" ht="18.75">
      <c r="A1141" s="42"/>
      <c r="B1141" s="49"/>
      <c r="C1141" s="45"/>
      <c r="D1141" s="42"/>
      <c r="E1141" s="49"/>
      <c r="F1141" s="29"/>
      <c r="G1141" s="29"/>
      <c r="H1141" s="102"/>
      <c r="I1141" s="42"/>
      <c r="J1141" s="42"/>
      <c r="K1141" s="42"/>
      <c r="L1141" s="49"/>
      <c r="M1141" s="49"/>
      <c r="N1141" s="102"/>
      <c r="O1141" s="110"/>
      <c r="P1141" s="121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8"/>
      <c r="BQ1141" s="58"/>
      <c r="BR1141" s="58"/>
      <c r="BS1141" s="58"/>
      <c r="BT1141" s="58"/>
      <c r="BU1141" s="58"/>
      <c r="BV1141" s="58"/>
      <c r="BW1141" s="58"/>
      <c r="BX1141" s="58"/>
      <c r="BY1141" s="58"/>
      <c r="BZ1141" s="58"/>
      <c r="CA1141" s="58"/>
      <c r="CB1141" s="58"/>
      <c r="CC1141" s="58"/>
      <c r="CD1141" s="58"/>
      <c r="CE1141" s="58"/>
      <c r="CF1141" s="58"/>
      <c r="CG1141" s="58"/>
      <c r="CH1141" s="58"/>
      <c r="CI1141" s="58"/>
      <c r="CJ1141" s="58"/>
      <c r="CK1141" s="58"/>
      <c r="CL1141" s="58"/>
      <c r="CM1141" s="58"/>
      <c r="CN1141" s="58"/>
      <c r="CO1141" s="58"/>
      <c r="CP1141" s="58"/>
      <c r="CQ1141" s="58"/>
      <c r="CR1141" s="58"/>
      <c r="CS1141" s="58"/>
      <c r="CT1141" s="58"/>
      <c r="CU1141" s="58"/>
      <c r="CV1141" s="58"/>
      <c r="CW1141" s="58"/>
      <c r="CX1141" s="58"/>
      <c r="CY1141" s="58"/>
      <c r="CZ1141" s="58"/>
      <c r="DA1141" s="58"/>
      <c r="DB1141" s="58"/>
      <c r="DC1141" s="58"/>
      <c r="DD1141" s="58"/>
      <c r="DE1141" s="58"/>
      <c r="DF1141" s="58"/>
      <c r="DG1141" s="58"/>
      <c r="DH1141" s="58"/>
      <c r="DI1141" s="58"/>
      <c r="DJ1141" s="58"/>
      <c r="DK1141" s="58"/>
      <c r="DL1141" s="58"/>
      <c r="DM1141" s="58"/>
      <c r="DN1141" s="58"/>
      <c r="DO1141" s="58"/>
      <c r="DP1141" s="58"/>
      <c r="DQ1141" s="58"/>
      <c r="DR1141" s="58"/>
      <c r="DS1141" s="58"/>
      <c r="DT1141" s="58"/>
      <c r="DU1141" s="58"/>
      <c r="DV1141" s="58"/>
      <c r="DW1141" s="58"/>
      <c r="DX1141" s="58"/>
      <c r="DY1141" s="58"/>
    </row>
    <row r="1142" spans="1:129" s="37" customFormat="1" ht="18.75">
      <c r="A1142" s="42"/>
      <c r="B1142" s="49"/>
      <c r="C1142" s="45"/>
      <c r="D1142" s="42"/>
      <c r="E1142" s="49"/>
      <c r="F1142" s="29"/>
      <c r="G1142" s="29"/>
      <c r="H1142" s="102"/>
      <c r="I1142" s="42"/>
      <c r="J1142" s="42"/>
      <c r="K1142" s="42"/>
      <c r="L1142" s="49"/>
      <c r="M1142" s="49"/>
      <c r="N1142" s="102"/>
      <c r="O1142" s="110"/>
      <c r="P1142" s="121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8"/>
      <c r="BQ1142" s="58"/>
      <c r="BR1142" s="58"/>
      <c r="BS1142" s="58"/>
      <c r="BT1142" s="58"/>
      <c r="BU1142" s="58"/>
      <c r="BV1142" s="58"/>
      <c r="BW1142" s="58"/>
      <c r="BX1142" s="58"/>
      <c r="BY1142" s="58"/>
      <c r="BZ1142" s="58"/>
      <c r="CA1142" s="58"/>
      <c r="CB1142" s="58"/>
      <c r="CC1142" s="58"/>
      <c r="CD1142" s="58"/>
      <c r="CE1142" s="58"/>
      <c r="CF1142" s="58"/>
      <c r="CG1142" s="58"/>
      <c r="CH1142" s="58"/>
      <c r="CI1142" s="58"/>
      <c r="CJ1142" s="58"/>
      <c r="CK1142" s="58"/>
      <c r="CL1142" s="58"/>
      <c r="CM1142" s="58"/>
      <c r="CN1142" s="58"/>
      <c r="CO1142" s="58"/>
      <c r="CP1142" s="58"/>
      <c r="CQ1142" s="58"/>
      <c r="CR1142" s="58"/>
      <c r="CS1142" s="58"/>
      <c r="CT1142" s="58"/>
      <c r="CU1142" s="58"/>
      <c r="CV1142" s="58"/>
      <c r="CW1142" s="58"/>
      <c r="CX1142" s="58"/>
      <c r="CY1142" s="58"/>
      <c r="CZ1142" s="58"/>
      <c r="DA1142" s="58"/>
      <c r="DB1142" s="58"/>
      <c r="DC1142" s="58"/>
      <c r="DD1142" s="58"/>
      <c r="DE1142" s="58"/>
      <c r="DF1142" s="58"/>
      <c r="DG1142" s="58"/>
      <c r="DH1142" s="58"/>
      <c r="DI1142" s="58"/>
      <c r="DJ1142" s="58"/>
      <c r="DK1142" s="58"/>
      <c r="DL1142" s="58"/>
      <c r="DM1142" s="58"/>
      <c r="DN1142" s="58"/>
      <c r="DO1142" s="58"/>
      <c r="DP1142" s="58"/>
      <c r="DQ1142" s="58"/>
      <c r="DR1142" s="58"/>
      <c r="DS1142" s="58"/>
      <c r="DT1142" s="58"/>
      <c r="DU1142" s="58"/>
      <c r="DV1142" s="58"/>
      <c r="DW1142" s="58"/>
      <c r="DX1142" s="58"/>
      <c r="DY1142" s="58"/>
    </row>
    <row r="1143" spans="1:129" s="37" customFormat="1" ht="18.75">
      <c r="A1143" s="42"/>
      <c r="B1143" s="49"/>
      <c r="C1143" s="45"/>
      <c r="D1143" s="42"/>
      <c r="E1143" s="49"/>
      <c r="F1143" s="29"/>
      <c r="G1143" s="29"/>
      <c r="H1143" s="102"/>
      <c r="I1143" s="42"/>
      <c r="J1143" s="42"/>
      <c r="K1143" s="42"/>
      <c r="L1143" s="49"/>
      <c r="M1143" s="49"/>
      <c r="N1143" s="102"/>
      <c r="O1143" s="110"/>
      <c r="P1143" s="121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8"/>
      <c r="BQ1143" s="58"/>
      <c r="BR1143" s="58"/>
      <c r="BS1143" s="58"/>
      <c r="BT1143" s="58"/>
      <c r="BU1143" s="58"/>
      <c r="BV1143" s="58"/>
      <c r="BW1143" s="58"/>
      <c r="BX1143" s="58"/>
      <c r="BY1143" s="58"/>
      <c r="BZ1143" s="58"/>
      <c r="CA1143" s="58"/>
      <c r="CB1143" s="58"/>
      <c r="CC1143" s="58"/>
      <c r="CD1143" s="58"/>
      <c r="CE1143" s="58"/>
      <c r="CF1143" s="58"/>
      <c r="CG1143" s="58"/>
      <c r="CH1143" s="58"/>
      <c r="CI1143" s="58"/>
      <c r="CJ1143" s="58"/>
      <c r="CK1143" s="58"/>
      <c r="CL1143" s="58"/>
      <c r="CM1143" s="58"/>
      <c r="CN1143" s="58"/>
      <c r="CO1143" s="58"/>
      <c r="CP1143" s="58"/>
      <c r="CQ1143" s="58"/>
      <c r="CR1143" s="58"/>
      <c r="CS1143" s="58"/>
      <c r="CT1143" s="58"/>
      <c r="CU1143" s="58"/>
      <c r="CV1143" s="58"/>
      <c r="CW1143" s="58"/>
      <c r="CX1143" s="58"/>
      <c r="CY1143" s="58"/>
      <c r="CZ1143" s="58"/>
      <c r="DA1143" s="58"/>
      <c r="DB1143" s="58"/>
      <c r="DC1143" s="58"/>
      <c r="DD1143" s="58"/>
      <c r="DE1143" s="58"/>
      <c r="DF1143" s="58"/>
      <c r="DG1143" s="58"/>
      <c r="DH1143" s="58"/>
      <c r="DI1143" s="58"/>
      <c r="DJ1143" s="58"/>
      <c r="DK1143" s="58"/>
      <c r="DL1143" s="58"/>
      <c r="DM1143" s="58"/>
      <c r="DN1143" s="58"/>
      <c r="DO1143" s="58"/>
      <c r="DP1143" s="58"/>
      <c r="DQ1143" s="58"/>
      <c r="DR1143" s="58"/>
      <c r="DS1143" s="58"/>
      <c r="DT1143" s="58"/>
      <c r="DU1143" s="58"/>
      <c r="DV1143" s="58"/>
      <c r="DW1143" s="58"/>
      <c r="DX1143" s="58"/>
      <c r="DY1143" s="58"/>
    </row>
    <row r="1144" spans="1:129" s="37" customFormat="1" ht="18.75">
      <c r="A1144" s="42"/>
      <c r="B1144" s="49"/>
      <c r="C1144" s="45"/>
      <c r="D1144" s="42"/>
      <c r="E1144" s="49"/>
      <c r="F1144" s="29"/>
      <c r="G1144" s="29"/>
      <c r="H1144" s="102"/>
      <c r="I1144" s="42"/>
      <c r="J1144" s="42"/>
      <c r="K1144" s="42"/>
      <c r="L1144" s="49"/>
      <c r="M1144" s="49"/>
      <c r="N1144" s="102"/>
      <c r="O1144" s="110"/>
      <c r="P1144" s="121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8"/>
      <c r="BQ1144" s="58"/>
      <c r="BR1144" s="58"/>
      <c r="BS1144" s="58"/>
      <c r="BT1144" s="58"/>
      <c r="BU1144" s="58"/>
      <c r="BV1144" s="58"/>
      <c r="BW1144" s="58"/>
      <c r="BX1144" s="58"/>
      <c r="BY1144" s="58"/>
      <c r="BZ1144" s="58"/>
      <c r="CA1144" s="58"/>
      <c r="CB1144" s="58"/>
      <c r="CC1144" s="58"/>
      <c r="CD1144" s="58"/>
      <c r="CE1144" s="58"/>
      <c r="CF1144" s="58"/>
      <c r="CG1144" s="58"/>
      <c r="CH1144" s="58"/>
      <c r="CI1144" s="58"/>
      <c r="CJ1144" s="58"/>
      <c r="CK1144" s="58"/>
      <c r="CL1144" s="58"/>
      <c r="CM1144" s="58"/>
      <c r="CN1144" s="58"/>
      <c r="CO1144" s="58"/>
      <c r="CP1144" s="58"/>
      <c r="CQ1144" s="58"/>
      <c r="CR1144" s="58"/>
      <c r="CS1144" s="58"/>
      <c r="CT1144" s="58"/>
      <c r="CU1144" s="58"/>
      <c r="CV1144" s="58"/>
      <c r="CW1144" s="58"/>
      <c r="CX1144" s="58"/>
      <c r="CY1144" s="58"/>
      <c r="CZ1144" s="58"/>
      <c r="DA1144" s="58"/>
      <c r="DB1144" s="58"/>
      <c r="DC1144" s="58"/>
      <c r="DD1144" s="58"/>
      <c r="DE1144" s="58"/>
      <c r="DF1144" s="58"/>
      <c r="DG1144" s="58"/>
      <c r="DH1144" s="58"/>
      <c r="DI1144" s="58"/>
      <c r="DJ1144" s="58"/>
      <c r="DK1144" s="58"/>
      <c r="DL1144" s="58"/>
      <c r="DM1144" s="58"/>
      <c r="DN1144" s="58"/>
      <c r="DO1144" s="58"/>
      <c r="DP1144" s="58"/>
      <c r="DQ1144" s="58"/>
      <c r="DR1144" s="58"/>
      <c r="DS1144" s="58"/>
      <c r="DT1144" s="58"/>
      <c r="DU1144" s="58"/>
      <c r="DV1144" s="58"/>
      <c r="DW1144" s="58"/>
      <c r="DX1144" s="58"/>
      <c r="DY1144" s="58"/>
    </row>
    <row r="1145" spans="1:129" s="37" customFormat="1" ht="18.75">
      <c r="A1145" s="42"/>
      <c r="B1145" s="49"/>
      <c r="C1145" s="45"/>
      <c r="D1145" s="42"/>
      <c r="E1145" s="49"/>
      <c r="F1145" s="29"/>
      <c r="G1145" s="29"/>
      <c r="H1145" s="102"/>
      <c r="I1145" s="42"/>
      <c r="J1145" s="42"/>
      <c r="K1145" s="42"/>
      <c r="L1145" s="49"/>
      <c r="M1145" s="49"/>
      <c r="N1145" s="102"/>
      <c r="O1145" s="110"/>
      <c r="P1145" s="121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8"/>
      <c r="BQ1145" s="58"/>
      <c r="BR1145" s="58"/>
      <c r="BS1145" s="58"/>
      <c r="BT1145" s="58"/>
      <c r="BU1145" s="58"/>
      <c r="BV1145" s="58"/>
      <c r="BW1145" s="58"/>
      <c r="BX1145" s="58"/>
      <c r="BY1145" s="58"/>
      <c r="BZ1145" s="58"/>
      <c r="CA1145" s="58"/>
      <c r="CB1145" s="58"/>
      <c r="CC1145" s="58"/>
      <c r="CD1145" s="58"/>
      <c r="CE1145" s="58"/>
      <c r="CF1145" s="58"/>
      <c r="CG1145" s="58"/>
      <c r="CH1145" s="58"/>
      <c r="CI1145" s="58"/>
      <c r="CJ1145" s="58"/>
      <c r="CK1145" s="58"/>
      <c r="CL1145" s="58"/>
      <c r="CM1145" s="58"/>
      <c r="CN1145" s="58"/>
      <c r="CO1145" s="58"/>
      <c r="CP1145" s="58"/>
      <c r="CQ1145" s="58"/>
      <c r="CR1145" s="58"/>
      <c r="CS1145" s="58"/>
      <c r="CT1145" s="58"/>
      <c r="CU1145" s="58"/>
      <c r="CV1145" s="58"/>
      <c r="CW1145" s="58"/>
      <c r="CX1145" s="58"/>
      <c r="CY1145" s="58"/>
      <c r="CZ1145" s="58"/>
      <c r="DA1145" s="58"/>
      <c r="DB1145" s="58"/>
      <c r="DC1145" s="58"/>
      <c r="DD1145" s="58"/>
      <c r="DE1145" s="58"/>
      <c r="DF1145" s="58"/>
      <c r="DG1145" s="58"/>
      <c r="DH1145" s="58"/>
      <c r="DI1145" s="58"/>
      <c r="DJ1145" s="58"/>
      <c r="DK1145" s="58"/>
      <c r="DL1145" s="58"/>
      <c r="DM1145" s="58"/>
      <c r="DN1145" s="58"/>
      <c r="DO1145" s="58"/>
      <c r="DP1145" s="58"/>
      <c r="DQ1145" s="58"/>
      <c r="DR1145" s="58"/>
      <c r="DS1145" s="58"/>
      <c r="DT1145" s="58"/>
      <c r="DU1145" s="58"/>
      <c r="DV1145" s="58"/>
      <c r="DW1145" s="58"/>
      <c r="DX1145" s="58"/>
      <c r="DY1145" s="58"/>
    </row>
    <row r="1146" spans="1:129" s="37" customFormat="1" ht="18.75">
      <c r="A1146" s="42"/>
      <c r="B1146" s="49"/>
      <c r="C1146" s="45"/>
      <c r="D1146" s="42"/>
      <c r="E1146" s="49"/>
      <c r="F1146" s="29"/>
      <c r="G1146" s="29"/>
      <c r="H1146" s="102"/>
      <c r="I1146" s="42"/>
      <c r="J1146" s="42"/>
      <c r="K1146" s="42"/>
      <c r="L1146" s="49"/>
      <c r="M1146" s="49"/>
      <c r="N1146" s="102"/>
      <c r="O1146" s="110"/>
      <c r="P1146" s="121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8"/>
      <c r="BQ1146" s="58"/>
      <c r="BR1146" s="58"/>
      <c r="BS1146" s="58"/>
      <c r="BT1146" s="58"/>
      <c r="BU1146" s="58"/>
      <c r="BV1146" s="58"/>
      <c r="BW1146" s="58"/>
      <c r="BX1146" s="58"/>
      <c r="BY1146" s="58"/>
      <c r="BZ1146" s="58"/>
      <c r="CA1146" s="58"/>
      <c r="CB1146" s="58"/>
      <c r="CC1146" s="58"/>
      <c r="CD1146" s="58"/>
      <c r="CE1146" s="58"/>
      <c r="CF1146" s="58"/>
      <c r="CG1146" s="58"/>
      <c r="CH1146" s="58"/>
      <c r="CI1146" s="58"/>
      <c r="CJ1146" s="58"/>
      <c r="CK1146" s="58"/>
      <c r="CL1146" s="58"/>
      <c r="CM1146" s="58"/>
      <c r="CN1146" s="58"/>
      <c r="CO1146" s="58"/>
      <c r="CP1146" s="58"/>
      <c r="CQ1146" s="58"/>
      <c r="CR1146" s="58"/>
      <c r="CS1146" s="58"/>
      <c r="CT1146" s="58"/>
      <c r="CU1146" s="58"/>
      <c r="CV1146" s="58"/>
      <c r="CW1146" s="58"/>
      <c r="CX1146" s="58"/>
      <c r="CY1146" s="58"/>
      <c r="CZ1146" s="58"/>
      <c r="DA1146" s="58"/>
      <c r="DB1146" s="58"/>
      <c r="DC1146" s="58"/>
      <c r="DD1146" s="58"/>
      <c r="DE1146" s="58"/>
      <c r="DF1146" s="58"/>
      <c r="DG1146" s="58"/>
      <c r="DH1146" s="58"/>
      <c r="DI1146" s="58"/>
      <c r="DJ1146" s="58"/>
      <c r="DK1146" s="58"/>
      <c r="DL1146" s="58"/>
      <c r="DM1146" s="58"/>
      <c r="DN1146" s="58"/>
      <c r="DO1146" s="58"/>
      <c r="DP1146" s="58"/>
      <c r="DQ1146" s="58"/>
      <c r="DR1146" s="58"/>
      <c r="DS1146" s="58"/>
      <c r="DT1146" s="58"/>
      <c r="DU1146" s="58"/>
      <c r="DV1146" s="58"/>
      <c r="DW1146" s="58"/>
      <c r="DX1146" s="58"/>
      <c r="DY1146" s="58"/>
    </row>
    <row r="1147" spans="1:129" s="37" customFormat="1" ht="18.75">
      <c r="A1147" s="42"/>
      <c r="B1147" s="49"/>
      <c r="C1147" s="45"/>
      <c r="D1147" s="42"/>
      <c r="E1147" s="49"/>
      <c r="F1147" s="29"/>
      <c r="G1147" s="29"/>
      <c r="H1147" s="102"/>
      <c r="I1147" s="42"/>
      <c r="J1147" s="42"/>
      <c r="K1147" s="42"/>
      <c r="L1147" s="49"/>
      <c r="M1147" s="49"/>
      <c r="N1147" s="102"/>
      <c r="O1147" s="110"/>
      <c r="P1147" s="121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8"/>
      <c r="BQ1147" s="58"/>
      <c r="BR1147" s="58"/>
      <c r="BS1147" s="58"/>
      <c r="BT1147" s="58"/>
      <c r="BU1147" s="58"/>
      <c r="BV1147" s="58"/>
      <c r="BW1147" s="58"/>
      <c r="BX1147" s="58"/>
      <c r="BY1147" s="58"/>
      <c r="BZ1147" s="58"/>
      <c r="CA1147" s="58"/>
      <c r="CB1147" s="58"/>
      <c r="CC1147" s="58"/>
      <c r="CD1147" s="58"/>
      <c r="CE1147" s="58"/>
      <c r="CF1147" s="58"/>
      <c r="CG1147" s="58"/>
      <c r="CH1147" s="58"/>
      <c r="CI1147" s="58"/>
      <c r="CJ1147" s="58"/>
      <c r="CK1147" s="58"/>
      <c r="CL1147" s="58"/>
      <c r="CM1147" s="58"/>
      <c r="CN1147" s="58"/>
      <c r="CO1147" s="58"/>
      <c r="CP1147" s="58"/>
      <c r="CQ1147" s="58"/>
      <c r="CR1147" s="58"/>
      <c r="CS1147" s="58"/>
      <c r="CT1147" s="58"/>
      <c r="CU1147" s="58"/>
      <c r="CV1147" s="58"/>
      <c r="CW1147" s="58"/>
      <c r="CX1147" s="58"/>
      <c r="CY1147" s="58"/>
      <c r="CZ1147" s="58"/>
      <c r="DA1147" s="58"/>
      <c r="DB1147" s="58"/>
      <c r="DC1147" s="58"/>
      <c r="DD1147" s="58"/>
      <c r="DE1147" s="58"/>
      <c r="DF1147" s="58"/>
      <c r="DG1147" s="58"/>
      <c r="DH1147" s="58"/>
      <c r="DI1147" s="58"/>
      <c r="DJ1147" s="58"/>
      <c r="DK1147" s="58"/>
      <c r="DL1147" s="58"/>
      <c r="DM1147" s="58"/>
      <c r="DN1147" s="58"/>
      <c r="DO1147" s="58"/>
      <c r="DP1147" s="58"/>
      <c r="DQ1147" s="58"/>
      <c r="DR1147" s="58"/>
      <c r="DS1147" s="58"/>
      <c r="DT1147" s="58"/>
      <c r="DU1147" s="58"/>
      <c r="DV1147" s="58"/>
      <c r="DW1147" s="58"/>
      <c r="DX1147" s="58"/>
      <c r="DY1147" s="58"/>
    </row>
    <row r="1148" spans="1:129" s="37" customFormat="1" ht="18.75">
      <c r="A1148" s="42"/>
      <c r="B1148" s="49"/>
      <c r="C1148" s="45"/>
      <c r="D1148" s="42"/>
      <c r="E1148" s="49"/>
      <c r="F1148" s="29"/>
      <c r="G1148" s="29"/>
      <c r="H1148" s="102"/>
      <c r="I1148" s="42"/>
      <c r="J1148" s="42"/>
      <c r="K1148" s="42"/>
      <c r="L1148" s="49"/>
      <c r="M1148" s="49"/>
      <c r="N1148" s="102"/>
      <c r="O1148" s="110"/>
      <c r="P1148" s="121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8"/>
      <c r="BQ1148" s="58"/>
      <c r="BR1148" s="58"/>
      <c r="BS1148" s="58"/>
      <c r="BT1148" s="58"/>
      <c r="BU1148" s="58"/>
      <c r="BV1148" s="58"/>
      <c r="BW1148" s="58"/>
      <c r="BX1148" s="58"/>
      <c r="BY1148" s="58"/>
      <c r="BZ1148" s="58"/>
      <c r="CA1148" s="58"/>
      <c r="CB1148" s="58"/>
      <c r="CC1148" s="58"/>
      <c r="CD1148" s="58"/>
      <c r="CE1148" s="58"/>
      <c r="CF1148" s="58"/>
      <c r="CG1148" s="58"/>
      <c r="CH1148" s="58"/>
      <c r="CI1148" s="58"/>
      <c r="CJ1148" s="58"/>
      <c r="CK1148" s="58"/>
      <c r="CL1148" s="58"/>
      <c r="CM1148" s="58"/>
      <c r="CN1148" s="58"/>
      <c r="CO1148" s="58"/>
      <c r="CP1148" s="58"/>
      <c r="CQ1148" s="58"/>
      <c r="CR1148" s="58"/>
      <c r="CS1148" s="58"/>
      <c r="CT1148" s="58"/>
      <c r="CU1148" s="58"/>
      <c r="CV1148" s="58"/>
      <c r="CW1148" s="58"/>
      <c r="CX1148" s="58"/>
      <c r="CY1148" s="58"/>
      <c r="CZ1148" s="58"/>
      <c r="DA1148" s="58"/>
      <c r="DB1148" s="58"/>
      <c r="DC1148" s="58"/>
      <c r="DD1148" s="58"/>
      <c r="DE1148" s="58"/>
      <c r="DF1148" s="58"/>
      <c r="DG1148" s="58"/>
      <c r="DH1148" s="58"/>
      <c r="DI1148" s="58"/>
      <c r="DJ1148" s="58"/>
      <c r="DK1148" s="58"/>
      <c r="DL1148" s="58"/>
      <c r="DM1148" s="58"/>
      <c r="DN1148" s="58"/>
      <c r="DO1148" s="58"/>
      <c r="DP1148" s="58"/>
      <c r="DQ1148" s="58"/>
      <c r="DR1148" s="58"/>
      <c r="DS1148" s="58"/>
      <c r="DT1148" s="58"/>
      <c r="DU1148" s="58"/>
      <c r="DV1148" s="58"/>
      <c r="DW1148" s="58"/>
      <c r="DX1148" s="58"/>
      <c r="DY1148" s="58"/>
    </row>
    <row r="1149" spans="1:129" s="37" customFormat="1" ht="18.75">
      <c r="A1149" s="42"/>
      <c r="B1149" s="49"/>
      <c r="C1149" s="45"/>
      <c r="D1149" s="42"/>
      <c r="E1149" s="49"/>
      <c r="F1149" s="29"/>
      <c r="G1149" s="29"/>
      <c r="H1149" s="102"/>
      <c r="I1149" s="42"/>
      <c r="J1149" s="42"/>
      <c r="K1149" s="42"/>
      <c r="L1149" s="49"/>
      <c r="M1149" s="49"/>
      <c r="N1149" s="102"/>
      <c r="O1149" s="110"/>
      <c r="P1149" s="121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8"/>
      <c r="BQ1149" s="58"/>
      <c r="BR1149" s="58"/>
      <c r="BS1149" s="58"/>
      <c r="BT1149" s="58"/>
      <c r="BU1149" s="58"/>
      <c r="BV1149" s="58"/>
      <c r="BW1149" s="58"/>
      <c r="BX1149" s="58"/>
      <c r="BY1149" s="58"/>
      <c r="BZ1149" s="58"/>
      <c r="CA1149" s="58"/>
      <c r="CB1149" s="58"/>
      <c r="CC1149" s="58"/>
      <c r="CD1149" s="58"/>
      <c r="CE1149" s="58"/>
      <c r="CF1149" s="58"/>
      <c r="CG1149" s="58"/>
      <c r="CH1149" s="58"/>
      <c r="CI1149" s="58"/>
      <c r="CJ1149" s="58"/>
      <c r="CK1149" s="58"/>
      <c r="CL1149" s="58"/>
      <c r="CM1149" s="58"/>
      <c r="CN1149" s="58"/>
      <c r="CO1149" s="58"/>
      <c r="CP1149" s="58"/>
      <c r="CQ1149" s="58"/>
      <c r="CR1149" s="58"/>
      <c r="CS1149" s="58"/>
      <c r="CT1149" s="58"/>
      <c r="CU1149" s="58"/>
      <c r="CV1149" s="58"/>
      <c r="CW1149" s="58"/>
      <c r="CX1149" s="58"/>
      <c r="CY1149" s="58"/>
      <c r="CZ1149" s="58"/>
      <c r="DA1149" s="58"/>
      <c r="DB1149" s="58"/>
      <c r="DC1149" s="58"/>
      <c r="DD1149" s="58"/>
      <c r="DE1149" s="58"/>
      <c r="DF1149" s="58"/>
      <c r="DG1149" s="58"/>
      <c r="DH1149" s="58"/>
      <c r="DI1149" s="58"/>
      <c r="DJ1149" s="58"/>
      <c r="DK1149" s="58"/>
      <c r="DL1149" s="58"/>
      <c r="DM1149" s="58"/>
      <c r="DN1149" s="58"/>
      <c r="DO1149" s="58"/>
      <c r="DP1149" s="58"/>
      <c r="DQ1149" s="58"/>
      <c r="DR1149" s="58"/>
      <c r="DS1149" s="58"/>
      <c r="DT1149" s="58"/>
      <c r="DU1149" s="58"/>
      <c r="DV1149" s="58"/>
      <c r="DW1149" s="58"/>
      <c r="DX1149" s="58"/>
      <c r="DY1149" s="58"/>
    </row>
    <row r="1150" spans="1:129" s="37" customFormat="1" ht="47.25" customHeight="1">
      <c r="A1150" s="42"/>
      <c r="B1150" s="49"/>
      <c r="C1150" s="45"/>
      <c r="D1150" s="42"/>
      <c r="E1150" s="49"/>
      <c r="F1150" s="29"/>
      <c r="G1150" s="29"/>
      <c r="H1150" s="102"/>
      <c r="I1150" s="42"/>
      <c r="J1150" s="42"/>
      <c r="K1150" s="42"/>
      <c r="L1150" s="49"/>
      <c r="M1150" s="49"/>
      <c r="N1150" s="102"/>
      <c r="O1150" s="110"/>
      <c r="P1150" s="121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8"/>
      <c r="BQ1150" s="58"/>
      <c r="BR1150" s="58"/>
      <c r="BS1150" s="58"/>
      <c r="BT1150" s="58"/>
      <c r="BU1150" s="58"/>
      <c r="BV1150" s="58"/>
      <c r="BW1150" s="58"/>
      <c r="BX1150" s="58"/>
      <c r="BY1150" s="58"/>
      <c r="BZ1150" s="58"/>
      <c r="CA1150" s="58"/>
      <c r="CB1150" s="58"/>
      <c r="CC1150" s="58"/>
      <c r="CD1150" s="58"/>
      <c r="CE1150" s="58"/>
      <c r="CF1150" s="58"/>
      <c r="CG1150" s="58"/>
      <c r="CH1150" s="58"/>
      <c r="CI1150" s="58"/>
      <c r="CJ1150" s="58"/>
      <c r="CK1150" s="58"/>
      <c r="CL1150" s="58"/>
      <c r="CM1150" s="58"/>
      <c r="CN1150" s="58"/>
      <c r="CO1150" s="58"/>
      <c r="CP1150" s="58"/>
      <c r="CQ1150" s="58"/>
      <c r="CR1150" s="58"/>
      <c r="CS1150" s="58"/>
      <c r="CT1150" s="58"/>
      <c r="CU1150" s="58"/>
      <c r="CV1150" s="58"/>
      <c r="CW1150" s="58"/>
      <c r="CX1150" s="58"/>
      <c r="CY1150" s="58"/>
      <c r="CZ1150" s="58"/>
      <c r="DA1150" s="58"/>
      <c r="DB1150" s="58"/>
      <c r="DC1150" s="58"/>
      <c r="DD1150" s="58"/>
      <c r="DE1150" s="58"/>
      <c r="DF1150" s="58"/>
      <c r="DG1150" s="58"/>
      <c r="DH1150" s="58"/>
      <c r="DI1150" s="58"/>
      <c r="DJ1150" s="58"/>
      <c r="DK1150" s="58"/>
      <c r="DL1150" s="58"/>
      <c r="DM1150" s="58"/>
      <c r="DN1150" s="58"/>
      <c r="DO1150" s="58"/>
      <c r="DP1150" s="58"/>
      <c r="DQ1150" s="58"/>
      <c r="DR1150" s="58"/>
      <c r="DS1150" s="58"/>
      <c r="DT1150" s="58"/>
      <c r="DU1150" s="58"/>
      <c r="DV1150" s="58"/>
      <c r="DW1150" s="58"/>
      <c r="DX1150" s="58"/>
      <c r="DY1150" s="58"/>
    </row>
    <row r="1151" spans="1:129" s="37" customFormat="1" ht="18.75">
      <c r="A1151" s="42"/>
      <c r="B1151" s="49"/>
      <c r="C1151" s="45"/>
      <c r="D1151" s="42"/>
      <c r="E1151" s="49"/>
      <c r="F1151" s="29"/>
      <c r="G1151" s="29"/>
      <c r="H1151" s="102"/>
      <c r="I1151" s="42"/>
      <c r="J1151" s="42"/>
      <c r="K1151" s="42"/>
      <c r="L1151" s="49"/>
      <c r="M1151" s="49"/>
      <c r="N1151" s="102"/>
      <c r="O1151" s="110"/>
      <c r="P1151" s="121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8"/>
      <c r="BQ1151" s="58"/>
      <c r="BR1151" s="58"/>
      <c r="BS1151" s="58"/>
      <c r="BT1151" s="58"/>
      <c r="BU1151" s="58"/>
      <c r="BV1151" s="58"/>
      <c r="BW1151" s="58"/>
      <c r="BX1151" s="58"/>
      <c r="BY1151" s="58"/>
      <c r="BZ1151" s="58"/>
      <c r="CA1151" s="58"/>
      <c r="CB1151" s="58"/>
      <c r="CC1151" s="58"/>
      <c r="CD1151" s="58"/>
      <c r="CE1151" s="58"/>
      <c r="CF1151" s="58"/>
      <c r="CG1151" s="58"/>
      <c r="CH1151" s="58"/>
      <c r="CI1151" s="58"/>
      <c r="CJ1151" s="58"/>
      <c r="CK1151" s="58"/>
      <c r="CL1151" s="58"/>
      <c r="CM1151" s="58"/>
      <c r="CN1151" s="58"/>
      <c r="CO1151" s="58"/>
      <c r="CP1151" s="58"/>
      <c r="CQ1151" s="58"/>
      <c r="CR1151" s="58"/>
      <c r="CS1151" s="58"/>
      <c r="CT1151" s="58"/>
      <c r="CU1151" s="58"/>
      <c r="CV1151" s="58"/>
      <c r="CW1151" s="58"/>
      <c r="CX1151" s="58"/>
      <c r="CY1151" s="58"/>
      <c r="CZ1151" s="58"/>
      <c r="DA1151" s="58"/>
      <c r="DB1151" s="58"/>
      <c r="DC1151" s="58"/>
      <c r="DD1151" s="58"/>
      <c r="DE1151" s="58"/>
      <c r="DF1151" s="58"/>
      <c r="DG1151" s="58"/>
      <c r="DH1151" s="58"/>
      <c r="DI1151" s="58"/>
      <c r="DJ1151" s="58"/>
      <c r="DK1151" s="58"/>
      <c r="DL1151" s="58"/>
      <c r="DM1151" s="58"/>
      <c r="DN1151" s="58"/>
      <c r="DO1151" s="58"/>
      <c r="DP1151" s="58"/>
      <c r="DQ1151" s="58"/>
      <c r="DR1151" s="58"/>
      <c r="DS1151" s="58"/>
      <c r="DT1151" s="58"/>
      <c r="DU1151" s="58"/>
      <c r="DV1151" s="58"/>
      <c r="DW1151" s="58"/>
      <c r="DX1151" s="58"/>
      <c r="DY1151" s="58"/>
    </row>
    <row r="1153" ht="18.75">
      <c r="O1153" s="116"/>
    </row>
  </sheetData>
  <sheetProtection/>
  <mergeCells count="20">
    <mergeCell ref="A1:D1"/>
    <mergeCell ref="A2:D2"/>
    <mergeCell ref="B6:B8"/>
    <mergeCell ref="L6:L8"/>
    <mergeCell ref="A3:N3"/>
    <mergeCell ref="A4:N4"/>
    <mergeCell ref="N6:N8"/>
    <mergeCell ref="G7:I7"/>
    <mergeCell ref="G1:M1"/>
    <mergeCell ref="K6:K8"/>
    <mergeCell ref="A10:B10"/>
    <mergeCell ref="A6:A8"/>
    <mergeCell ref="L5:N5"/>
    <mergeCell ref="F7:F8"/>
    <mergeCell ref="E6:I6"/>
    <mergeCell ref="J6:J8"/>
    <mergeCell ref="E7:E8"/>
    <mergeCell ref="C6:C8"/>
    <mergeCell ref="M6:M8"/>
    <mergeCell ref="D6:D8"/>
  </mergeCells>
  <dataValidations count="1">
    <dataValidation type="list" allowBlank="1" showInputMessage="1" showErrorMessage="1" errorTitle="Thông báo" error="Lựa chọn theo danh sách có sẵn" sqref="I993:I1107 I12:I961">
      <formula1>INDIRECT("Lydochuadk")</formula1>
    </dataValidation>
  </dataValidations>
  <printOptions/>
  <pageMargins left="0.26" right="0.2" top="0.22" bottom="0.25" header="0.23" footer="0.26"/>
  <pageSetup horizontalDpi="600" verticalDpi="600" orientation="landscape" paperSize="9" scale="7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7109375" style="2" customWidth="1"/>
    <col min="2" max="2" width="33.7109375" style="2" customWidth="1"/>
    <col min="3" max="16384" width="9.140625" style="2" customWidth="1"/>
  </cols>
  <sheetData>
    <row r="1" spans="1:2" s="1" customFormat="1" ht="18.75">
      <c r="A1" s="320" t="s">
        <v>224</v>
      </c>
      <c r="B1" s="321"/>
    </row>
    <row r="2" spans="1:2" ht="16.5" customHeight="1">
      <c r="A2" s="3">
        <v>1</v>
      </c>
      <c r="B2" s="4" t="s">
        <v>3052</v>
      </c>
    </row>
    <row r="3" spans="1:2" ht="16.5" customHeight="1">
      <c r="A3" s="3">
        <v>2</v>
      </c>
      <c r="B3" s="4" t="s">
        <v>3053</v>
      </c>
    </row>
    <row r="4" spans="1:2" ht="16.5" customHeight="1">
      <c r="A4" s="3">
        <v>3</v>
      </c>
      <c r="B4" s="4" t="s">
        <v>3054</v>
      </c>
    </row>
    <row r="5" spans="1:2" ht="16.5" customHeight="1">
      <c r="A5" s="3"/>
      <c r="B5" s="3"/>
    </row>
    <row r="6" spans="1:2" ht="19.5" customHeight="1">
      <c r="A6" s="3"/>
      <c r="B6" s="3"/>
    </row>
    <row r="7" spans="1:2" ht="19.5" customHeight="1">
      <c r="A7" s="3"/>
      <c r="B7" s="3"/>
    </row>
    <row r="8" spans="1:2" ht="19.5" customHeight="1">
      <c r="A8" s="3"/>
      <c r="B8" s="3"/>
    </row>
    <row r="9" spans="1:2" ht="19.5" customHeight="1">
      <c r="A9" s="3"/>
      <c r="B9" s="3"/>
    </row>
    <row r="10" spans="1:2" ht="19.5" customHeight="1">
      <c r="A10" s="3"/>
      <c r="B10" s="3"/>
    </row>
    <row r="11" spans="1:2" ht="19.5" customHeight="1">
      <c r="A11" s="3"/>
      <c r="B11" s="3"/>
    </row>
    <row r="12" spans="1:2" ht="19.5" customHeight="1">
      <c r="A12" s="3"/>
      <c r="B12" s="3"/>
    </row>
    <row r="13" spans="1:2" ht="19.5" customHeight="1">
      <c r="A13" s="3"/>
      <c r="B13" s="3"/>
    </row>
    <row r="14" spans="1:2" ht="19.5" customHeight="1">
      <c r="A14" s="3"/>
      <c r="B14" s="3"/>
    </row>
    <row r="15" spans="1:2" ht="19.5" customHeight="1">
      <c r="A15" s="3"/>
      <c r="B15" s="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G21"/>
  <sheetViews>
    <sheetView zoomScale="130" zoomScaleNormal="130" zoomScalePageLayoutView="0" workbookViewId="0" topLeftCell="A4">
      <selection activeCell="G8" sqref="G8"/>
    </sheetView>
  </sheetViews>
  <sheetFormatPr defaultColWidth="9.140625" defaultRowHeight="12.75"/>
  <cols>
    <col min="1" max="1" width="4.8515625" style="15" customWidth="1"/>
    <col min="2" max="2" width="22.140625" style="15" customWidth="1"/>
    <col min="3" max="3" width="11.28125" style="15" customWidth="1"/>
    <col min="4" max="4" width="15.28125" style="15" customWidth="1"/>
    <col min="5" max="5" width="12.140625" style="15" customWidth="1"/>
    <col min="6" max="6" width="11.57421875" style="15" customWidth="1"/>
    <col min="7" max="7" width="15.8515625" style="15" customWidth="1"/>
    <col min="8" max="16384" width="9.140625" style="15" customWidth="1"/>
  </cols>
  <sheetData>
    <row r="2" spans="1:6" ht="12.75">
      <c r="A2" s="324" t="s">
        <v>3056</v>
      </c>
      <c r="B2" s="324"/>
      <c r="C2" s="324"/>
      <c r="D2" s="324"/>
      <c r="E2" s="324"/>
      <c r="F2" s="324"/>
    </row>
    <row r="4" spans="1:7" s="16" customFormat="1" ht="15.75">
      <c r="A4" s="327" t="s">
        <v>3055</v>
      </c>
      <c r="B4" s="327" t="s">
        <v>3057</v>
      </c>
      <c r="C4" s="327" t="s">
        <v>3060</v>
      </c>
      <c r="D4" s="327" t="s">
        <v>3059</v>
      </c>
      <c r="E4" s="327" t="s">
        <v>3061</v>
      </c>
      <c r="F4" s="325" t="s">
        <v>591</v>
      </c>
      <c r="G4" s="326"/>
    </row>
    <row r="5" spans="1:7" s="16" customFormat="1" ht="12.75">
      <c r="A5" s="328"/>
      <c r="B5" s="328"/>
      <c r="C5" s="328"/>
      <c r="D5" s="328"/>
      <c r="E5" s="328"/>
      <c r="F5" s="17" t="s">
        <v>587</v>
      </c>
      <c r="G5" s="17" t="s">
        <v>588</v>
      </c>
    </row>
    <row r="6" spans="1:7" ht="12.75">
      <c r="A6" s="20">
        <f>'Ly do chua DK'!A2</f>
        <v>1</v>
      </c>
      <c r="B6" s="20" t="str">
        <f>'Ly do chua DK'!B2</f>
        <v>Điểm a, khoản 1, Điều 44a</v>
      </c>
      <c r="C6" s="20">
        <f>COUNTIF('DANH SACH'!I12:I1107,'TK_theo nguyên nhân'!B6)</f>
        <v>986</v>
      </c>
      <c r="D6" s="21">
        <f>SUM(E6:G6)</f>
        <v>59754420</v>
      </c>
      <c r="E6" s="21">
        <f>SUMIF('DANH SACH'!I12:I1107,'TK_theo nguyên nhân'!B6:B6,'DANH SACH'!F12:F1107)</f>
        <v>20414095</v>
      </c>
      <c r="F6" s="21">
        <f>SUMIF('DANH SACH'!I12:I1107,'TK_theo nguyên nhân'!B6:B6,'DANH SACH'!G12:G1107)</f>
        <v>0</v>
      </c>
      <c r="G6" s="21">
        <f>SUMIF('DANH SACH'!I12:I1107,'TK_theo nguyên nhân'!B6:B6,'DANH SACH'!H12:H1107)</f>
        <v>39340325</v>
      </c>
    </row>
    <row r="7" spans="1:7" ht="12.75">
      <c r="A7" s="20">
        <f>'Ly do chua DK'!A3</f>
        <v>2</v>
      </c>
      <c r="B7" s="20" t="str">
        <f>'Ly do chua DK'!B3</f>
        <v>Điểm b, khoản 1, Điều 44a</v>
      </c>
      <c r="C7" s="20">
        <f>COUNTIF('DANH SACH'!I12:I1107,'TK_theo nguyên nhân'!B7)</f>
        <v>0</v>
      </c>
      <c r="D7" s="21">
        <f aca="true" t="shared" si="0" ref="D7:D20">SUM(E7:G7)</f>
        <v>0</v>
      </c>
      <c r="E7" s="21">
        <f>SUMIF('DANH SACH'!I12:I1107,'TK_theo nguyên nhân'!B7:B7,'DANH SACH'!F12:F940)</f>
        <v>0</v>
      </c>
      <c r="F7" s="21">
        <f>SUMIF('DANH SACH'!I12:I1107,'TK_theo nguyên nhân'!B7:B7,'DANH SACH'!G12:G1107)</f>
        <v>0</v>
      </c>
      <c r="G7" s="21">
        <f>SUMIF('DANH SACH'!I12:I1107,'TK_theo nguyên nhân'!B7:B7,'DANH SACH'!H12:H1107)</f>
        <v>0</v>
      </c>
    </row>
    <row r="8" spans="1:7" ht="12.75">
      <c r="A8" s="20">
        <f>'Ly do chua DK'!A4</f>
        <v>3</v>
      </c>
      <c r="B8" s="20" t="str">
        <f>'Ly do chua DK'!B4</f>
        <v>Điểm c, khoản 1, Điều 44a</v>
      </c>
      <c r="C8" s="20">
        <f>COUNTIF('DANH SACH'!I12:I1107,'TK_theo nguyên nhân'!B8)</f>
        <v>84</v>
      </c>
      <c r="D8" s="21">
        <f t="shared" si="0"/>
        <v>817583</v>
      </c>
      <c r="E8" s="21">
        <f>SUMIF('DANH SACH'!I12:I940,'TK_theo nguyên nhân'!B8:B8,'DANH SACH'!F12:F1107)</f>
        <v>1288</v>
      </c>
      <c r="F8" s="21">
        <f>SUMIF('DANH SACH'!I12:I1107,'TK_theo nguyên nhân'!B8:B8,'DANH SACH'!G12:G1107)</f>
        <v>0</v>
      </c>
      <c r="G8" s="21">
        <f>SUMIF('DANH SACH'!I12:I1107,'TK_theo nguyên nhân'!B8:B8,'DANH SACH'!H12:H1107)</f>
        <v>816295</v>
      </c>
    </row>
    <row r="9" spans="1:7" ht="12.75">
      <c r="A9" s="21">
        <f>'Ly do chua DK'!A5</f>
        <v>0</v>
      </c>
      <c r="B9" s="21">
        <f>'Ly do chua DK'!B5</f>
        <v>0</v>
      </c>
      <c r="C9" s="21">
        <f>COUNTIF('DANH SACH'!I12:I940,'TK_theo nguyên nhân'!B9)</f>
        <v>0</v>
      </c>
      <c r="D9" s="21">
        <f t="shared" si="0"/>
        <v>0</v>
      </c>
      <c r="E9" s="21">
        <f>SUMIF('DANH SACH'!I12:I940,'TK_theo nguyên nhân'!B9:B9,'DANH SACH'!F12:F940)</f>
        <v>0</v>
      </c>
      <c r="F9" s="21">
        <f>SUMIF('DANH SACH'!I12:I940,'TK_theo nguyên nhân'!B9:B9,'DANH SACH'!G12:G940)</f>
        <v>0</v>
      </c>
      <c r="G9" s="21">
        <f>SUMIF('DANH SACH'!I12:I940,'TK_theo nguyên nhân'!B9:B9,'DANH SACH'!H12:H940)</f>
        <v>0</v>
      </c>
    </row>
    <row r="10" spans="1:7" ht="12.75">
      <c r="A10" s="21">
        <f>'Ly do chua DK'!A6</f>
        <v>0</v>
      </c>
      <c r="B10" s="21">
        <f>'Ly do chua DK'!B6</f>
        <v>0</v>
      </c>
      <c r="C10" s="21">
        <f>COUNTIF('DANH SACH'!I12:I940,'TK_theo nguyên nhân'!B10)</f>
        <v>0</v>
      </c>
      <c r="D10" s="21">
        <f t="shared" si="0"/>
        <v>0</v>
      </c>
      <c r="E10" s="21">
        <f>SUMIF('DANH SACH'!I12:I940,'TK_theo nguyên nhân'!B10:B10,'DANH SACH'!F12:F940)</f>
        <v>0</v>
      </c>
      <c r="F10" s="21">
        <f>SUMIF('DANH SACH'!I12:I940,'TK_theo nguyên nhân'!B10:B10,'DANH SACH'!G12:G940)</f>
        <v>0</v>
      </c>
      <c r="G10" s="21">
        <f>SUMIF('DANH SACH'!I12:I940,'TK_theo nguyên nhân'!B10:B10,'DANH SACH'!H12:H940)</f>
        <v>0</v>
      </c>
    </row>
    <row r="11" spans="1:7" s="18" customFormat="1" ht="12.75">
      <c r="A11" s="22">
        <f>'Ly do chua DK'!A7</f>
        <v>0</v>
      </c>
      <c r="B11" s="22">
        <f>'Ly do chua DK'!B7</f>
        <v>0</v>
      </c>
      <c r="C11" s="22">
        <f>COUNTIF('DANH SACH'!I12:I940,'TK_theo nguyên nhân'!B11)</f>
        <v>0</v>
      </c>
      <c r="D11" s="21">
        <f t="shared" si="0"/>
        <v>0</v>
      </c>
      <c r="E11" s="22">
        <f>SUMIF('DANH SACH'!I12:I940,'TK_theo nguyên nhân'!B11:B11,'DANH SACH'!F12:F940)</f>
        <v>0</v>
      </c>
      <c r="F11" s="22">
        <f>SUMIF('DANH SACH'!J12:J940,'TK_theo nguyên nhân'!B11:B11,'DANH SACH'!G12:G940)</f>
        <v>0</v>
      </c>
      <c r="G11" s="22">
        <f>SUMIF('DANH SACH'!I12:I940,'TK_theo nguyên nhân'!B11:B11,'DANH SACH'!H12:H940)</f>
        <v>0</v>
      </c>
    </row>
    <row r="12" spans="1:7" s="18" customFormat="1" ht="12.75">
      <c r="A12" s="22">
        <f>'Ly do chua DK'!A8</f>
        <v>0</v>
      </c>
      <c r="B12" s="22">
        <f>'Ly do chua DK'!B8</f>
        <v>0</v>
      </c>
      <c r="C12" s="22">
        <f>COUNTIF('DANH SACH'!I12:I940,'TK_theo nguyên nhân'!B12)</f>
        <v>0</v>
      </c>
      <c r="D12" s="21">
        <f t="shared" si="0"/>
        <v>0</v>
      </c>
      <c r="E12" s="22">
        <f>SUMIF('DANH SACH'!I12:I940,'TK_theo nguyên nhân'!B12:B12,'DANH SACH'!F12:F940)</f>
        <v>0</v>
      </c>
      <c r="F12" s="22">
        <f>SUMIF('DANH SACH'!I12:I940,'TK_theo nguyên nhân'!B12:B12,'DANH SACH'!G12:G940)</f>
        <v>0</v>
      </c>
      <c r="G12" s="22">
        <f>SUMIF('DANH SACH'!I12:I940,'TK_theo nguyên nhân'!B12:B12,'DANH SACH'!H12:H940)</f>
        <v>0</v>
      </c>
    </row>
    <row r="13" spans="1:7" s="18" customFormat="1" ht="12.75">
      <c r="A13" s="22">
        <f>'Ly do chua DK'!A9</f>
        <v>0</v>
      </c>
      <c r="B13" s="22">
        <f>'Ly do chua DK'!B9</f>
        <v>0</v>
      </c>
      <c r="C13" s="22">
        <f>COUNTIF('DANH SACH'!I12:I940,'TK_theo nguyên nhân'!B13)</f>
        <v>0</v>
      </c>
      <c r="D13" s="21">
        <f t="shared" si="0"/>
        <v>0</v>
      </c>
      <c r="E13" s="22">
        <f>SUMIF('DANH SACH'!I12:I940,'TK_theo nguyên nhân'!B12:B12,'DANH SACH'!F12:F940)</f>
        <v>0</v>
      </c>
      <c r="F13" s="22">
        <f>SUMIF('DANH SACH'!I12:I940,'TK_theo nguyên nhân'!B12:B12,'DANH SACH'!G12:G940)</f>
        <v>0</v>
      </c>
      <c r="G13" s="22">
        <f>SUMIF('DANH SACH'!I12:I940,'TK_theo nguyên nhân'!B13:B13,'DANH SACH'!H12:H940)</f>
        <v>0</v>
      </c>
    </row>
    <row r="14" spans="1:7" s="18" customFormat="1" ht="12.75">
      <c r="A14" s="22">
        <f>'Ly do chua DK'!A10</f>
        <v>0</v>
      </c>
      <c r="B14" s="22">
        <f>'Ly do chua DK'!B10</f>
        <v>0</v>
      </c>
      <c r="C14" s="22">
        <f>COUNTIF('DANH SACH'!I12:I940,'TK_theo nguyên nhân'!B14)</f>
        <v>0</v>
      </c>
      <c r="D14" s="21">
        <f t="shared" si="0"/>
        <v>0</v>
      </c>
      <c r="E14" s="22">
        <f>SUMIF('DANH SACH'!I12:I940,'TK_theo nguyên nhân'!B14:B14,'DANH SACH'!F12:F940)</f>
        <v>0</v>
      </c>
      <c r="F14" s="22">
        <f>SUMIF('DANH SACH'!I12:I940,'TK_theo nguyên nhân'!B14:B14,'DANH SACH'!G12:G940)</f>
        <v>0</v>
      </c>
      <c r="G14" s="22">
        <f>SUMIF('DANH SACH'!I12:I940,'TK_theo nguyên nhân'!B14:B14,'DANH SACH'!H12:H940)</f>
        <v>0</v>
      </c>
    </row>
    <row r="15" spans="1:7" s="18" customFormat="1" ht="12.75">
      <c r="A15" s="22">
        <f>'Ly do chua DK'!A11</f>
        <v>0</v>
      </c>
      <c r="B15" s="22">
        <f>'Ly do chua DK'!B11</f>
        <v>0</v>
      </c>
      <c r="C15" s="22">
        <f>COUNTIF('DANH SACH'!I12:I940,'TK_theo nguyên nhân'!B15)</f>
        <v>0</v>
      </c>
      <c r="D15" s="21">
        <f t="shared" si="0"/>
        <v>0</v>
      </c>
      <c r="E15" s="22">
        <f>SUMIF('DANH SACH'!I12:I940,'TK_theo nguyên nhân'!B15:B15,'DANH SACH'!F12:F940)</f>
        <v>0</v>
      </c>
      <c r="F15" s="22">
        <f>SUMIF('DANH SACH'!I12:I940,'TK_theo nguyên nhân'!B15:B15,'DANH SACH'!G12:G940)</f>
        <v>0</v>
      </c>
      <c r="G15" s="22">
        <f>SUMIF('DANH SACH'!I12:I940,'TK_theo nguyên nhân'!B15:B15,'DANH SACH'!H12:H940)</f>
        <v>0</v>
      </c>
    </row>
    <row r="16" spans="1:7" s="18" customFormat="1" ht="12.75">
      <c r="A16" s="22">
        <f>'Ly do chua DK'!A12</f>
        <v>0</v>
      </c>
      <c r="B16" s="22">
        <f>'Ly do chua DK'!B12</f>
        <v>0</v>
      </c>
      <c r="C16" s="22">
        <f>COUNTIF('DANH SACH'!I12:I940,'TK_theo nguyên nhân'!B16)</f>
        <v>0</v>
      </c>
      <c r="D16" s="21">
        <f t="shared" si="0"/>
        <v>0</v>
      </c>
      <c r="E16" s="22">
        <f>SUMIF('DANH SACH'!I12:I940,'TK_theo nguyên nhân'!B16:B16,'DANH SACH'!F12:F940)</f>
        <v>0</v>
      </c>
      <c r="F16" s="22">
        <f>SUMIF('DANH SACH'!I12:J940,'TK_theo nguyên nhân'!B16:B16,'DANH SACH'!G12:G940)</f>
        <v>0</v>
      </c>
      <c r="G16" s="22">
        <f>SUMIF('DANH SACH'!I12:I940,'TK_theo nguyên nhân'!B16:B16,'DANH SACH'!H12:H940)</f>
        <v>0</v>
      </c>
    </row>
    <row r="17" spans="1:7" s="18" customFormat="1" ht="12.75">
      <c r="A17" s="22">
        <f>'Ly do chua DK'!A13</f>
        <v>0</v>
      </c>
      <c r="B17" s="22">
        <f>'Ly do chua DK'!B13</f>
        <v>0</v>
      </c>
      <c r="C17" s="22">
        <f>COUNTIF('DANH SACH'!I12:I940,'TK_theo nguyên nhân'!B17)</f>
        <v>0</v>
      </c>
      <c r="D17" s="21">
        <f t="shared" si="0"/>
        <v>0</v>
      </c>
      <c r="E17" s="22">
        <f>SUMIF('DANH SACH'!I12:I940,'TK_theo nguyên nhân'!B17:B17,'DANH SACH'!F12:F940)</f>
        <v>0</v>
      </c>
      <c r="F17" s="22">
        <f>SUMIF('DANH SACH'!I12:J940,'TK_theo nguyên nhân'!B17:B17,'DANH SACH'!G12:G940)</f>
        <v>0</v>
      </c>
      <c r="G17" s="22">
        <f>SUMIF('DANH SACH'!I12:I940,'TK_theo nguyên nhân'!B17:B17,'DANH SACH'!H12:H940)</f>
        <v>0</v>
      </c>
    </row>
    <row r="18" spans="1:7" s="18" customFormat="1" ht="12.75">
      <c r="A18" s="22">
        <f>'Ly do chua DK'!A14</f>
        <v>0</v>
      </c>
      <c r="B18" s="22">
        <f>'Ly do chua DK'!B14</f>
        <v>0</v>
      </c>
      <c r="C18" s="22">
        <f>COUNTIF('DANH SACH'!I12:I940,'TK_theo nguyên nhân'!B18)</f>
        <v>0</v>
      </c>
      <c r="D18" s="21">
        <f t="shared" si="0"/>
        <v>0</v>
      </c>
      <c r="E18" s="22">
        <f>SUMIF('DANH SACH'!I12:I940,'TK_theo nguyên nhân'!B18:B18,'DANH SACH'!F12:F940)</f>
        <v>0</v>
      </c>
      <c r="F18" s="22">
        <f>SUMIF('DANH SACH'!I12:I940,'TK_theo nguyên nhân'!B18:B18,'DANH SACH'!G12:G940)</f>
        <v>0</v>
      </c>
      <c r="G18" s="22">
        <f>SUMIF('DANH SACH'!I12:I940,'TK_theo nguyên nhân'!B18:B18,'DANH SACH'!H12:H940)</f>
        <v>0</v>
      </c>
    </row>
    <row r="19" spans="1:7" s="18" customFormat="1" ht="12.75">
      <c r="A19" s="22">
        <f>'Ly do chua DK'!A15</f>
        <v>0</v>
      </c>
      <c r="B19" s="22">
        <f>'Ly do chua DK'!B15</f>
        <v>0</v>
      </c>
      <c r="C19" s="22">
        <f>COUNTIF('DANH SACH'!I12:I940,'TK_theo nguyên nhân'!B19)</f>
        <v>0</v>
      </c>
      <c r="D19" s="21">
        <f t="shared" si="0"/>
        <v>0</v>
      </c>
      <c r="E19" s="22">
        <f>SUMIF('DANH SACH'!I12:I940,'TK_theo nguyên nhân'!B19:B19,'DANH SACH'!F12:F940)</f>
        <v>0</v>
      </c>
      <c r="F19" s="22">
        <f>SUMIF('DANH SACH'!I12:I940,'TK_theo nguyên nhân'!B19:B19,'DANH SACH'!G12:G940)</f>
        <v>0</v>
      </c>
      <c r="G19" s="22">
        <f>SUMIF('DANH SACH'!I12:I940,'TK_theo nguyên nhân'!B19:B19,'DANH SACH'!H12:H940)</f>
        <v>0</v>
      </c>
    </row>
    <row r="20" spans="1:7" s="18" customFormat="1" ht="12.75">
      <c r="A20" s="22">
        <f>'Ly do chua DK'!A16</f>
        <v>0</v>
      </c>
      <c r="B20" s="22">
        <f>'Ly do chua DK'!B16</f>
        <v>0</v>
      </c>
      <c r="C20" s="22">
        <f>COUNTIF('DANH SACH'!I12:I940,'TK_theo nguyên nhân'!B20)</f>
        <v>0</v>
      </c>
      <c r="D20" s="21">
        <f t="shared" si="0"/>
        <v>0</v>
      </c>
      <c r="E20" s="22">
        <f>SUMIF('DANH SACH'!I12:I940,'TK_theo nguyên nhân'!B20:B20,'DANH SACH'!F19:F940)</f>
        <v>0</v>
      </c>
      <c r="F20" s="22">
        <f>SUMIF('DANH SACH'!I12:I940,'TK_theo nguyên nhân'!B20:B20,'DANH SACH'!G19:G940)</f>
        <v>0</v>
      </c>
      <c r="G20" s="22">
        <f>SUMIF('DANH SACH'!I12:I940,'TK_theo nguyên nhân'!B20:B20,'DANH SACH'!H12:H940)</f>
        <v>0</v>
      </c>
    </row>
    <row r="21" spans="1:7" s="19" customFormat="1" ht="12.75">
      <c r="A21" s="322" t="s">
        <v>3058</v>
      </c>
      <c r="B21" s="323"/>
      <c r="C21" s="23">
        <f>IF(SUM(C6:C20)='DANH SACH'!C10:C10,SUM('TK_theo nguyên nhân'!C6:C20),"Kiểm tra lại")</f>
        <v>1070</v>
      </c>
      <c r="D21" s="23">
        <f>IF(SUM(D6:D20)='DANH SACH'!E10:E10,SUM('TK_theo nguyên nhân'!D6:D20),"Kiểm tra lại")</f>
        <v>60572003</v>
      </c>
      <c r="E21" s="23">
        <f>IF(SUM(E6:E20)='DANH SACH'!F10:F10,SUM('TK_theo nguyên nhân'!E6:E20),"Kiểm tra lại")</f>
        <v>20415383</v>
      </c>
      <c r="F21" s="23">
        <f>IF(SUM(F6:F20)='DANH SACH'!G10:G10,SUM('TK_theo nguyên nhân'!F6:F20),"Kiểm tra lại")</f>
        <v>0</v>
      </c>
      <c r="G21" s="23">
        <f>IF(SUM(G6:G20)='DANH SACH'!H10:H10,SUM('TK_theo nguyên nhân'!G6:G20),"Kiểm tra lại")</f>
        <v>40156620</v>
      </c>
    </row>
  </sheetData>
  <sheetProtection/>
  <mergeCells count="8">
    <mergeCell ref="A21:B21"/>
    <mergeCell ref="A2:F2"/>
    <mergeCell ref="F4:G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2015-10-28T08:40:02Z</cp:lastPrinted>
  <dcterms:created xsi:type="dcterms:W3CDTF">2015-07-21T01:33:17Z</dcterms:created>
  <dcterms:modified xsi:type="dcterms:W3CDTF">2015-10-28T08:42:05Z</dcterms:modified>
  <cp:category/>
  <cp:version/>
  <cp:contentType/>
  <cp:contentStatus/>
</cp:coreProperties>
</file>